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tabRatio="928" activeTab="9"/>
  </bookViews>
  <sheets>
    <sheet name="1_Брюки" sheetId="1" r:id="rId1"/>
    <sheet name="2_плечевые_юбки" sheetId="2" r:id="rId2"/>
    <sheet name="3_верхняя_одежда" sheetId="5" r:id="rId3"/>
    <sheet name="4_белье" sheetId="4" r:id="rId4"/>
    <sheet name="5_Рюкзак_Сумка" sheetId="10" r:id="rId5"/>
    <sheet name="6_Фурнитура" sheetId="3" r:id="rId6"/>
    <sheet name="7_расходники" sheetId="8" r:id="rId7"/>
    <sheet name="8_Молнии" sheetId="9" r:id="rId8"/>
    <sheet name="Замена_молний" sheetId="7" r:id="rId9"/>
    <sheet name="Пошив" sheetId="6" r:id="rId10"/>
  </sheets>
  <definedNames>
    <definedName name="_xlnm.Print_Titles" localSheetId="0">'1_Брюки'!$7:$7</definedName>
    <definedName name="_xlnm.Print_Titles" localSheetId="1">'2_плечевые_юбки'!$1:$1</definedName>
    <definedName name="_xlnm.Print_Titles" localSheetId="2">'3_верхняя_одежда'!$1:$1</definedName>
  </definedNames>
  <calcPr calcId="124519"/>
</workbook>
</file>

<file path=xl/calcChain.xml><?xml version="1.0" encoding="utf-8"?>
<calcChain xmlns="http://schemas.openxmlformats.org/spreadsheetml/2006/main">
  <c r="A31" i="5"/>
  <c r="A29"/>
  <c r="A30"/>
  <c r="A69" i="1"/>
  <c r="A67"/>
  <c r="A21" i="6"/>
  <c r="A22"/>
  <c r="A8" i="5"/>
  <c r="A5"/>
  <c r="O11" i="8"/>
  <c r="D13" i="6"/>
  <c r="D9"/>
  <c r="A4" i="9"/>
  <c r="A7"/>
  <c r="A10"/>
  <c r="A12" s="1"/>
  <c r="A14" s="1"/>
  <c r="A16" s="1"/>
  <c r="A19" s="1"/>
  <c r="A21" s="1"/>
  <c r="A24" s="1"/>
  <c r="A26" s="1"/>
  <c r="A28" s="1"/>
  <c r="A30" s="1"/>
  <c r="A32" s="1"/>
  <c r="F6" i="7"/>
  <c r="F7" s="1"/>
  <c r="F8" s="1"/>
  <c r="F9" s="1"/>
  <c r="E9"/>
  <c r="E10" s="1"/>
  <c r="E11" s="1"/>
  <c r="E12" s="1"/>
  <c r="E13" s="1"/>
  <c r="E14" s="1"/>
  <c r="D9"/>
  <c r="D10" s="1"/>
  <c r="D11" s="1"/>
  <c r="D12" s="1"/>
  <c r="D13" s="1"/>
  <c r="D14" s="1"/>
  <c r="A12" i="3"/>
  <c r="A13"/>
  <c r="A11" i="1"/>
  <c r="A12"/>
  <c r="A13" s="1"/>
  <c r="A14" s="1"/>
  <c r="A15" s="1"/>
  <c r="A10"/>
  <c r="A64" i="2"/>
  <c r="A65" s="1"/>
  <c r="A66" s="1"/>
  <c r="A67" s="1"/>
  <c r="A63"/>
  <c r="A50"/>
  <c r="A51"/>
  <c r="A52" s="1"/>
  <c r="A53" s="1"/>
  <c r="A54" s="1"/>
  <c r="A3" i="5"/>
  <c r="A4" i="10"/>
  <c r="A5" s="1"/>
  <c r="A3"/>
  <c r="E41" i="3"/>
  <c r="E42"/>
  <c r="E43"/>
  <c r="E40"/>
  <c r="E8" i="6"/>
  <c r="A3" i="9"/>
  <c r="A6" s="1"/>
  <c r="A9" s="1"/>
  <c r="A11" s="1"/>
  <c r="A13" s="1"/>
  <c r="A15" s="1"/>
  <c r="A17" s="1"/>
  <c r="A20" s="1"/>
  <c r="A23" s="1"/>
  <c r="A25" s="1"/>
  <c r="A27" s="1"/>
  <c r="A29" s="1"/>
  <c r="A31" s="1"/>
  <c r="A33" s="1"/>
  <c r="A3" i="8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19" i="6"/>
  <c r="A20" s="1"/>
  <c r="A17"/>
  <c r="A10"/>
  <c r="A11" s="1"/>
  <c r="A12" s="1"/>
  <c r="A13" s="1"/>
  <c r="A23" l="1"/>
  <c r="A24" s="1"/>
  <c r="A6" i="5"/>
  <c r="A7" s="1"/>
  <c r="A9" s="1"/>
  <c r="A10" s="1"/>
  <c r="A11" s="1"/>
  <c r="A12" s="1"/>
  <c r="A13" s="1"/>
  <c r="A14" s="1"/>
  <c r="A15" s="1"/>
  <c r="A3" i="3"/>
  <c r="A4" s="1"/>
  <c r="A5" s="1"/>
  <c r="A6" s="1"/>
  <c r="A7" s="1"/>
  <c r="A8" s="1"/>
  <c r="A9" s="1"/>
  <c r="A10" s="1"/>
  <c r="A11" s="1"/>
  <c r="A14" s="1"/>
  <c r="A15" s="1"/>
  <c r="A16" s="1"/>
  <c r="A17" s="1"/>
  <c r="A18" s="1"/>
  <c r="A19" s="1"/>
  <c r="A20" s="1"/>
  <c r="A21" s="1"/>
  <c r="A22" s="1"/>
  <c r="A23" s="1"/>
  <c r="A3" i="4"/>
  <c r="A4" s="1"/>
  <c r="A5" s="1"/>
  <c r="A6" s="1"/>
  <c r="A7" s="1"/>
  <c r="A8" s="1"/>
  <c r="A9" s="1"/>
  <c r="A11" s="1"/>
  <c r="A12" s="1"/>
  <c r="A13" s="1"/>
  <c r="A14" s="1"/>
  <c r="A15" s="1"/>
  <c r="A16" s="1"/>
  <c r="A17" s="1"/>
  <c r="A18" s="1"/>
  <c r="A19" s="1"/>
  <c r="A20" s="1"/>
  <c r="A3" i="2"/>
  <c r="A4" s="1"/>
  <c r="A5" s="1"/>
  <c r="A6" s="1"/>
  <c r="A16" i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24" i="3" l="1"/>
  <c r="A25" s="1"/>
  <c r="A26" s="1"/>
  <c r="A27" s="1"/>
  <c r="A28" s="1"/>
  <c r="A29" s="1"/>
  <c r="A30" s="1"/>
  <c r="A31" s="1"/>
  <c r="A32" s="1"/>
  <c r="A33" s="1"/>
  <c r="A34" s="1"/>
  <c r="A35" s="1"/>
  <c r="A31" i="1"/>
  <c r="A32" s="1"/>
  <c r="A33" s="1"/>
  <c r="A34" s="1"/>
  <c r="A35" s="1"/>
  <c r="A36" s="1"/>
  <c r="A37" s="1"/>
  <c r="A7" i="2"/>
  <c r="A8" s="1"/>
  <c r="A38" i="1" l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70" s="1"/>
  <c r="A9" i="2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l="1"/>
  <c r="A24" l="1"/>
  <c r="A25"/>
  <c r="A26" s="1"/>
  <c r="A27" s="1"/>
  <c r="A28" s="1"/>
  <c r="A29" l="1"/>
  <c r="A30" s="1"/>
  <c r="A31" s="1"/>
  <c r="A32" l="1"/>
  <c r="A34" s="1"/>
  <c r="A33"/>
  <c r="A35" l="1"/>
  <c r="A36" s="1"/>
  <c r="A37" s="1"/>
  <c r="A38" s="1"/>
  <c r="A39" s="1"/>
  <c r="A40" s="1"/>
  <c r="A41" s="1"/>
  <c r="A42" s="1"/>
  <c r="A43" l="1"/>
  <c r="A44" s="1"/>
  <c r="A45" s="1"/>
  <c r="A46" s="1"/>
  <c r="A47" s="1"/>
  <c r="A48" s="1"/>
  <c r="A49" s="1"/>
  <c r="A55" s="1"/>
  <c r="A56" s="1"/>
  <c r="A57" s="1"/>
  <c r="A58" s="1"/>
  <c r="A59" s="1"/>
  <c r="A60" s="1"/>
  <c r="A61" s="1"/>
  <c r="A62" s="1"/>
  <c r="A17" i="5"/>
  <c r="A18" s="1"/>
  <c r="A19" s="1"/>
  <c r="A20" s="1"/>
  <c r="A21" s="1"/>
  <c r="A22" s="1"/>
  <c r="A23" s="1"/>
  <c r="A24" s="1"/>
  <c r="A25" s="1"/>
  <c r="A26" s="1"/>
  <c r="A27" s="1"/>
  <c r="A28" s="1"/>
  <c r="A32" s="1"/>
  <c r="A33" s="1"/>
  <c r="A34" s="1"/>
  <c r="A35" s="1"/>
  <c r="A36" s="1"/>
  <c r="A37" s="1"/>
  <c r="A38" s="1"/>
  <c r="A40" l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39"/>
</calcChain>
</file>

<file path=xl/sharedStrings.xml><?xml version="1.0" encoding="utf-8"?>
<sst xmlns="http://schemas.openxmlformats.org/spreadsheetml/2006/main" count="630" uniqueCount="491">
  <si>
    <t>Джинсы</t>
  </si>
  <si>
    <t>Юбка</t>
  </si>
  <si>
    <t>Платье</t>
  </si>
  <si>
    <t>Футболка</t>
  </si>
  <si>
    <t>Пальто драповое, тонкий синтепон, бесподкладочный пуховик</t>
  </si>
  <si>
    <t>Кожаная куртка, толстый синтепон, пуховик на подкладке</t>
  </si>
  <si>
    <t>Дубленка, шуба</t>
  </si>
  <si>
    <t>Укоротить оверлок+строчка</t>
  </si>
  <si>
    <t>Укоротить оверлок+потайной шов</t>
  </si>
  <si>
    <t>Распошив</t>
  </si>
  <si>
    <t>Укоротить оверлок+тесьма+потайной шов + манжет</t>
  </si>
  <si>
    <t xml:space="preserve">Укоротить с разрезами </t>
  </si>
  <si>
    <t>Укоротить с сохранением дизайна потертости низа</t>
  </si>
  <si>
    <t xml:space="preserve">Укоротить брюки с подкладкой </t>
  </si>
  <si>
    <t xml:space="preserve">Укоротить с подкладкой + молнией </t>
  </si>
  <si>
    <t>Укоротить с подкладкой + молнией + фурнитурой</t>
  </si>
  <si>
    <t>Укоротить с подкладкой + молнией + резинкой</t>
  </si>
  <si>
    <t>Удлинить брюки при помощи вспомогательного материала (дотачки, вставки)</t>
  </si>
  <si>
    <t>Изменить длину лыжных брюк, от</t>
  </si>
  <si>
    <t>Укоротить длину оверлок+тесьма+потайной шов</t>
  </si>
  <si>
    <t>Укоротить с манжетом-резинкой</t>
  </si>
  <si>
    <t>Укоротить длину оверлок+тесьма+прямострочка</t>
  </si>
  <si>
    <t>Укоротить низ с резинкой</t>
  </si>
  <si>
    <t>Работа с низками</t>
  </si>
  <si>
    <t>Стоимость услуг по ремонту и реставрации одежды</t>
  </si>
  <si>
    <r>
      <rPr>
        <b/>
        <i/>
        <sz val="9"/>
        <rFont val="Tahoma"/>
        <family val="2"/>
        <charset val="204"/>
      </rPr>
      <t>Уважаемые клиенты,</t>
    </r>
    <r>
      <rPr>
        <i/>
        <sz val="9"/>
        <rFont val="Tahoma"/>
        <family val="2"/>
        <charset val="204"/>
      </rPr>
      <t xml:space="preserve"> стоимость услуг, указанная в прейскуранте, носит условный характер в 50% случаев и служит ориентиром, для ценообразования. При детальном рассмотрении Вашей проблемы мы учитываем качество материала, степень износа и технологию обработки изделия для выполнения конкретного ремонта, и, соответственно, стоимости его выполнения.</t>
    </r>
  </si>
  <si>
    <t>Утверждаю</t>
  </si>
  <si>
    <t>ЧП Черток Т.Н.</t>
  </si>
  <si>
    <t xml:space="preserve">Для детей - скидка 10-20% </t>
  </si>
  <si>
    <t>№ п.п.</t>
  </si>
  <si>
    <t>Описание услуги</t>
  </si>
  <si>
    <t>Расшить/Ушить</t>
  </si>
  <si>
    <t xml:space="preserve">Полный перекрой брюк </t>
  </si>
  <si>
    <t>Частичный перекрой брюк</t>
  </si>
  <si>
    <t>Шов сидения и линия банта</t>
  </si>
  <si>
    <t>Вставить клинья по бокам (от талии до бедра)</t>
  </si>
  <si>
    <r>
      <t>Ушить по боковым швам</t>
    </r>
    <r>
      <rPr>
        <b/>
        <sz val="11"/>
        <color theme="1"/>
        <rFont val="Calibri"/>
        <family val="2"/>
        <charset val="204"/>
        <scheme val="minor"/>
      </rPr>
      <t xml:space="preserve"> от бедра до низа</t>
    </r>
  </si>
  <si>
    <r>
      <t xml:space="preserve">Ушить по шаговому шву </t>
    </r>
    <r>
      <rPr>
        <b/>
        <sz val="11"/>
        <color theme="1"/>
        <rFont val="Calibri"/>
        <family val="2"/>
        <charset val="204"/>
        <scheme val="minor"/>
      </rPr>
      <t>от колена до низа</t>
    </r>
  </si>
  <si>
    <r>
      <t>Убрать</t>
    </r>
    <r>
      <rPr>
        <b/>
        <sz val="11"/>
        <color theme="1"/>
        <rFont val="Calibri"/>
        <family val="2"/>
        <charset val="204"/>
        <scheme val="minor"/>
      </rPr>
      <t xml:space="preserve"> клёш от бедра (шаговый+боковой швы)</t>
    </r>
  </si>
  <si>
    <r>
      <t xml:space="preserve">Убрать </t>
    </r>
    <r>
      <rPr>
        <b/>
        <sz val="11"/>
        <color theme="1"/>
        <rFont val="Calibri"/>
        <family val="2"/>
        <charset val="204"/>
        <scheme val="minor"/>
      </rPr>
      <t>клёш от колена  (шаговый+боковой швы)</t>
    </r>
  </si>
  <si>
    <t>Расшить/ушить кожаные брюки</t>
  </si>
  <si>
    <t>Замена резинки в поясе</t>
  </si>
  <si>
    <t>Замена  резинки в поясе без отстрочек</t>
  </si>
  <si>
    <t xml:space="preserve">Замена  резинки в поясе с отстрочкой </t>
  </si>
  <si>
    <t>Замена молнии</t>
  </si>
  <si>
    <t>Молния внизу брюк</t>
  </si>
  <si>
    <t>Молния внизу  брюк на подкладке</t>
  </si>
  <si>
    <t>Молния в кармане без подкладки</t>
  </si>
  <si>
    <t>Молния в кармане с подкладкой</t>
  </si>
  <si>
    <t>штопка под шлевкой</t>
  </si>
  <si>
    <t>уголок под карманом</t>
  </si>
  <si>
    <t>малый фрагмент или штопка по шву, от</t>
  </si>
  <si>
    <t>две стороны , от</t>
  </si>
  <si>
    <t>Наколенники без обработки</t>
  </si>
  <si>
    <t>Наколенники с обработкой</t>
  </si>
  <si>
    <t>Наколенники без обработки в изделии с подкладкой</t>
  </si>
  <si>
    <t>Наколенники с обработкой в изделии с подкладкой</t>
  </si>
  <si>
    <t>Вышивка, от</t>
  </si>
  <si>
    <t>Клинья (вместо штопки)</t>
  </si>
  <si>
    <t>Ремонт карманов</t>
  </si>
  <si>
    <t>Ремонт боковых швов в месте закрепок "чешских" карманов в классике</t>
  </si>
  <si>
    <t>Полная замена мешкавины кармана</t>
  </si>
  <si>
    <t>Частичная замена мешкавины кармана</t>
  </si>
  <si>
    <t>550-950</t>
  </si>
  <si>
    <t>подкладка</t>
  </si>
  <si>
    <t>Ремонт подкладки</t>
  </si>
  <si>
    <t>Замена подкладки</t>
  </si>
  <si>
    <t>Изменить длину</t>
  </si>
  <si>
    <t>Вечернее платье 2 слоя</t>
  </si>
  <si>
    <t>Вечернее платье 3 слоя</t>
  </si>
  <si>
    <t>Потайная / спиральная молния до 20 см</t>
  </si>
  <si>
    <r>
      <t xml:space="preserve">Потайная / спиральная молния до 20 см </t>
    </r>
    <r>
      <rPr>
        <b/>
        <i/>
        <sz val="11"/>
        <color theme="1"/>
        <rFont val="Calibri"/>
        <family val="2"/>
        <charset val="204"/>
        <scheme val="minor"/>
      </rPr>
      <t>на подкладке</t>
    </r>
  </si>
  <si>
    <t>Потайная / спиральная молния длиннее 20 см</t>
  </si>
  <si>
    <r>
      <t xml:space="preserve">Потайная / спиральная молния длиннее 20 см </t>
    </r>
    <r>
      <rPr>
        <b/>
        <i/>
        <sz val="11"/>
        <color theme="1"/>
        <rFont val="Calibri"/>
        <family val="2"/>
        <charset val="204"/>
        <scheme val="minor"/>
      </rPr>
      <t>на подкладке</t>
    </r>
  </si>
  <si>
    <t>Ремонт</t>
  </si>
  <si>
    <t>Подрез под живот (джинсы, брюки), опустить линию талии</t>
  </si>
  <si>
    <t>Нарастить высоту посадки до талии</t>
  </si>
  <si>
    <t>Гульфик, сбоку, шов сидения</t>
  </si>
  <si>
    <t>Изменить длину рукавов</t>
  </si>
  <si>
    <t>Укоротить короткие рукава в мужской шведке с манжетом</t>
  </si>
  <si>
    <t>Укоротить простой рукав (без ушивания, без молний, шлиц и т.п.)</t>
  </si>
  <si>
    <t>Укоротить рукава выше манжета ( с подгонкой ширины рукава+обработка разреза/шлички)</t>
  </si>
  <si>
    <t>Укоротить рукава с разрезами</t>
  </si>
  <si>
    <t>Расклешенные рукава (крылышки)</t>
  </si>
  <si>
    <t>Удлинить рукава другой тканью</t>
  </si>
  <si>
    <t>Ушить рукава от локтя до низа (простой рукав)</t>
  </si>
  <si>
    <t>Плечевая подгонка (+ головка рукава)</t>
  </si>
  <si>
    <t>250-350</t>
  </si>
  <si>
    <t>Боковые швы без проймы</t>
  </si>
  <si>
    <t>Рельефы полочки (2 шт)</t>
  </si>
  <si>
    <t>Рельефы спинки (2 шт)</t>
  </si>
  <si>
    <t>Рельефы спинки со шлицами (2 шт)</t>
  </si>
  <si>
    <t>Средний шов спинки без шлицы</t>
  </si>
  <si>
    <t>Средний шов спинки со шлицей</t>
  </si>
  <si>
    <t>Укоротить спинку (создание кокетки)+ боковые</t>
  </si>
  <si>
    <t>Ремонт шлицы</t>
  </si>
  <si>
    <t>Ремонт участка потайной молнии</t>
  </si>
  <si>
    <t>Воротник / Горловина</t>
  </si>
  <si>
    <t>Перелицевать</t>
  </si>
  <si>
    <t>Углубить горловину (обтачка/ косая бейка)</t>
  </si>
  <si>
    <t>Углубить горловину + новый воротник</t>
  </si>
  <si>
    <t>350-550</t>
  </si>
  <si>
    <t>Укоротить (прямострочка) -  узкое изделие</t>
  </si>
  <si>
    <t>Укоротить (оверлок+строчка) -  узкое изделие</t>
  </si>
  <si>
    <t>Укоротить (оверлок+потайной шов) - узкое изделие</t>
  </si>
  <si>
    <t xml:space="preserve">Убрать мешкавину карманов </t>
  </si>
  <si>
    <t>Удлинить низ при помощи вспомогательного материала</t>
  </si>
  <si>
    <t>Низ со шлицей - узкое изделие</t>
  </si>
  <si>
    <t>Низ со шлицей на подкладке - узкое изделие</t>
  </si>
  <si>
    <t>Укоротить низ с разрезами - узкое изделие</t>
  </si>
  <si>
    <t>Блуза, мужская сорочка</t>
  </si>
  <si>
    <t>Сшить рукава из вспомогательной ткани</t>
  </si>
  <si>
    <t>Перешить изделие  полностью (распороть,перекроить, сшить)</t>
  </si>
  <si>
    <t>Талиевые вытачки +пояс юбки</t>
  </si>
  <si>
    <t>Талиевые вытачки платья и блузы</t>
  </si>
  <si>
    <t>Поднять/опустить линию талии в юбке</t>
  </si>
  <si>
    <t>Талиевые вытачки + боковые швы платья и блузы (с рукавом/без рукава)+низ</t>
  </si>
  <si>
    <t>Нагрудные вытачки+боковые швы платья и блузы (с рукавом/без рукава)+низ</t>
  </si>
  <si>
    <t>Опустить линию талии (дотачка полочки+спинки платья) с/без молнии</t>
  </si>
  <si>
    <t>Укоротить гофрированный низ</t>
  </si>
  <si>
    <t>Укоротить низ со складками (до 10 склад) или колокол</t>
  </si>
  <si>
    <t>Укоротить низ со складками (более 10 склад) или клеш/полуклеш)</t>
  </si>
  <si>
    <t>Удлинить низ изделия при помощи вспомогательного материала</t>
  </si>
  <si>
    <t>Переставить застежку на бюстгалтере</t>
  </si>
  <si>
    <t>Переставить застежку на купальнике</t>
  </si>
  <si>
    <t>Сократить объём бюстгалтера, делая перекрой</t>
  </si>
  <si>
    <t>Перекрой плавок (глубина выреза под ноги)</t>
  </si>
  <si>
    <t xml:space="preserve">Опустить верхнюю линию плавок </t>
  </si>
  <si>
    <t>Полный перекрой плавок</t>
  </si>
  <si>
    <t>Ушить по боковым плавки /бюст (простой вариант с закрепками)</t>
  </si>
  <si>
    <t>Корректировка бретелей, от</t>
  </si>
  <si>
    <t>Работа с подкладкой</t>
  </si>
  <si>
    <t>Замена подкладки в изделии с 1-ой шлицей</t>
  </si>
  <si>
    <t>Замена подкладки в изделии с 2-мя шлицами</t>
  </si>
  <si>
    <t>Замена подкладки в изделии без шлицы</t>
  </si>
  <si>
    <t>Поставить подклад на б/п изделие</t>
  </si>
  <si>
    <t>Заменить подкладку в рукавах без шлиц</t>
  </si>
  <si>
    <t>Заменить подкладку полочек и спинки</t>
  </si>
  <si>
    <t>Выровнять низ подклада</t>
  </si>
  <si>
    <t>Выровнять низ рукавов подклада</t>
  </si>
  <si>
    <t>Ушить/Расшить</t>
  </si>
  <si>
    <t xml:space="preserve">Боковые швы без проймы </t>
  </si>
  <si>
    <t xml:space="preserve">Рельефы спинки (2 шт) </t>
  </si>
  <si>
    <t xml:space="preserve">Рельефы спинки со шлицами (2 шт) </t>
  </si>
  <si>
    <t xml:space="preserve">Средний шов спинки без шлицы  </t>
  </si>
  <si>
    <t xml:space="preserve">Средний шов спинки со шлицей  </t>
  </si>
  <si>
    <t>Ремонт под проймой (1 фрагмент)</t>
  </si>
  <si>
    <t>Налокотники с обработкой</t>
  </si>
  <si>
    <t>Налокотники без обработки</t>
  </si>
  <si>
    <t>Формирование вешалки</t>
  </si>
  <si>
    <t>Пришить подплечники</t>
  </si>
  <si>
    <t>Карманы</t>
  </si>
  <si>
    <t>Замена бегунка в кармане</t>
  </si>
  <si>
    <t>Замена молнии в кармане</t>
  </si>
  <si>
    <t>Полная замена мешкавины кармана с технологической обработкой кармана</t>
  </si>
  <si>
    <t>Фигурные заплатки на воротнике</t>
  </si>
  <si>
    <t>Погоны</t>
  </si>
  <si>
    <t>Пришить погоны</t>
  </si>
  <si>
    <t>Укоротить + пришить погоны</t>
  </si>
  <si>
    <t>Боковые швы с изменением линии проймы+изменить рукава (под новый размер проймы)</t>
  </si>
  <si>
    <t>Замена подкладки в кармане</t>
  </si>
  <si>
    <t>Пиджак, ветровка</t>
  </si>
  <si>
    <t>Заузить рукава с низу до локтя без шлицы и усложнений</t>
  </si>
  <si>
    <t>Заузить рукава с низу до локтя со шлицей (усложнения)</t>
  </si>
  <si>
    <t>Капюшон</t>
  </si>
  <si>
    <t>Сшить капюшон</t>
  </si>
  <si>
    <t>Воротник</t>
  </si>
  <si>
    <t>Сшить новый воротник из полотна резинкой</t>
  </si>
  <si>
    <t>Замена верхней части воротника</t>
  </si>
  <si>
    <t>Поставить 7 кнопок на меховую обтачку воротника</t>
  </si>
  <si>
    <t>Замена молнии в горловине</t>
  </si>
  <si>
    <t>Поставить 7 кнопок на меховую обтачку капюшона</t>
  </si>
  <si>
    <t>Перелицевать воротник</t>
  </si>
  <si>
    <t>Изменение объема капюшона</t>
  </si>
  <si>
    <t>Ремонт отстрочки кармана (с распарыванием подкладки т.п)</t>
  </si>
  <si>
    <t>Плечевая подгонка (трогем только головку рукава)</t>
  </si>
  <si>
    <t>Рельефы полочки (2 шт) (с корректировкой нагрудных вытачек)</t>
  </si>
  <si>
    <t>Замена резинки на манжетах</t>
  </si>
  <si>
    <t>Замена резинки по низу изделия</t>
  </si>
  <si>
    <t>Проклеить дублерином/скотчем и закрепить шов</t>
  </si>
  <si>
    <t>Полный перекрой изделия/ изменение фасона</t>
  </si>
  <si>
    <t>Укоротить простой рукав (без ушивания, без молний, без шлиц, выше манжета и т.п.)</t>
  </si>
  <si>
    <t>Укоротить низок без усложнений</t>
  </si>
  <si>
    <t>Укоротить  низок  с усложнениями</t>
  </si>
  <si>
    <t>Укоротить рукава с усложнениями (шлицы, подгонка ширины, фурнитура и т.п.)</t>
  </si>
  <si>
    <t>Удлинить рукава другой тканью без усложнений</t>
  </si>
  <si>
    <t>Удлинить изделие другой тканью/кожей/мехом+ молния (крючки)</t>
  </si>
  <si>
    <t xml:space="preserve">Ремонт разрыва без распарывания подклада (клей, жидкая кожа , ручной ремонт и т.п.) </t>
  </si>
  <si>
    <t xml:space="preserve">Ремонт разрыва с распарыванием подкладки (Строчки, клей, жидкая кожа, ручная работа и т.п.) </t>
  </si>
  <si>
    <t>Заплатка простая (малая)</t>
  </si>
  <si>
    <t>Заплатка фигурная (большая)</t>
  </si>
  <si>
    <t>Заплатка малая из ткани/кожи/меха подборта</t>
  </si>
  <si>
    <t>Заплатка большая из ткани/кожи/меха  подборта</t>
  </si>
  <si>
    <t>Сшить новый воротник+втачать</t>
  </si>
  <si>
    <t>350-450</t>
  </si>
  <si>
    <t>Ремонт уголков кармана</t>
  </si>
  <si>
    <t>Укоротить ремень с использованием болта</t>
  </si>
  <si>
    <t>Пришить кнопку</t>
  </si>
  <si>
    <t>Установка  кнопки</t>
  </si>
  <si>
    <t>Установка  кнопки с ремонтом на верхнюю одежду, коляску</t>
  </si>
  <si>
    <t>Установка пуговицы-заклёпки, от</t>
  </si>
  <si>
    <t>Установка пуговицы-заклёпки со штопкой</t>
  </si>
  <si>
    <t xml:space="preserve">Замена бегунка (с бегунком),от </t>
  </si>
  <si>
    <t>Поставить наконечник на шнурок (с наконечником)</t>
  </si>
  <si>
    <t>Сделать дырку в поясе</t>
  </si>
  <si>
    <t>Пришить пуговицу, с двойной пуговицей</t>
  </si>
  <si>
    <t>Пробить петлю, от</t>
  </si>
  <si>
    <t>Пробить петлю в пальто, от</t>
  </si>
  <si>
    <t>Настрочить логотип на одежду без подклада, от</t>
  </si>
  <si>
    <t xml:space="preserve">Обметать срез на промышленном оверлоке (1 м) </t>
  </si>
  <si>
    <t xml:space="preserve">Микрооверлок на бытовом оверлоке (1 м) </t>
  </si>
  <si>
    <t>Строчка (1 м)</t>
  </si>
  <si>
    <t>Распороть прямую строчку (1 м)</t>
  </si>
  <si>
    <t xml:space="preserve">Мелкий ремонт строчки </t>
  </si>
  <si>
    <t>Настрочить тесьму (1 м)</t>
  </si>
  <si>
    <t>Утюжка сорочки цветной</t>
  </si>
  <si>
    <t>Утюжка сорочки белой</t>
  </si>
  <si>
    <t>Утюжка платья</t>
  </si>
  <si>
    <t>Утюжка брюк классических</t>
  </si>
  <si>
    <t>Утюжка пиджака</t>
  </si>
  <si>
    <t xml:space="preserve">Утюжка костюма (тройка) </t>
  </si>
  <si>
    <t>Утюжка свадебного платья, от</t>
  </si>
  <si>
    <t>Утюжка пальто (плащевка, драп)</t>
  </si>
  <si>
    <t>30 (20)</t>
  </si>
  <si>
    <t>Ручная работа (дырочка)</t>
  </si>
  <si>
    <t>Утюжка</t>
  </si>
  <si>
    <t>стоимость, грн</t>
  </si>
  <si>
    <t>Работа с фурнитурой, мелкий ремонт</t>
  </si>
  <si>
    <t>Сшить наволочку с молнией, без молнии</t>
  </si>
  <si>
    <t>Укоротить наволочку</t>
  </si>
  <si>
    <t>Пододеяльник двойной, с застежкой</t>
  </si>
  <si>
    <t>Пододеяльник полуторный, с застёжкой</t>
  </si>
  <si>
    <t>Простынь, с резинкой (списать 30 грн на резинку)</t>
  </si>
  <si>
    <t>Комплект постели семейный (2 наволочки , двуспальный пододеяльник , простынь), + застежка на пододеяльнике</t>
  </si>
  <si>
    <t>Комплект постели двойной ( 2 наволочки , 2 полуторного пододеяльника, простынь)  + застежка на пододеяльнике</t>
  </si>
  <si>
    <t>Комплект постели полуторный(1 наволочка, 1 пододеяльник, 1 простынь)  + застежка на пододеяльнике</t>
  </si>
  <si>
    <t>Комплект детской постели (1 наволочка, 1 простынь, 1 пододеяльник) + застежка на пододеяльнике</t>
  </si>
  <si>
    <t>Стандартные размеры пододеяльников</t>
  </si>
  <si>
    <t>Стандартные размеры простыней</t>
  </si>
  <si>
    <t>Стандартные размеры наволочек</t>
  </si>
  <si>
    <t>пододеяльник-110х140 см.</t>
  </si>
  <si>
    <t>Пошив постельного белья</t>
  </si>
  <si>
    <t>грн</t>
  </si>
  <si>
    <r>
      <t>Полуторка1:</t>
    </r>
    <r>
      <rPr>
        <i/>
        <sz val="11"/>
        <color indexed="8"/>
        <rFont val="Calibri"/>
        <family val="2"/>
        <charset val="204"/>
        <scheme val="minor"/>
      </rPr>
      <t> пододеяльник-145х210 см.</t>
    </r>
  </si>
  <si>
    <r>
      <t>Полуторка2:</t>
    </r>
    <r>
      <rPr>
        <i/>
        <sz val="11"/>
        <color indexed="8"/>
        <rFont val="Calibri"/>
        <family val="2"/>
        <charset val="204"/>
        <scheme val="minor"/>
      </rPr>
      <t> пододеяльник-160х215 см.</t>
    </r>
  </si>
  <si>
    <r>
      <t>Двуспальный:</t>
    </r>
    <r>
      <rPr>
        <i/>
        <sz val="11"/>
        <color indexed="8"/>
        <rFont val="Calibri"/>
        <family val="2"/>
        <charset val="204"/>
        <scheme val="minor"/>
      </rPr>
      <t> пододеяльник -180х215 см.</t>
    </r>
  </si>
  <si>
    <r>
      <t>Евро-размер:</t>
    </r>
    <r>
      <rPr>
        <i/>
        <sz val="11"/>
        <color indexed="8"/>
        <rFont val="Calibri"/>
        <family val="2"/>
        <charset val="204"/>
        <scheme val="minor"/>
      </rPr>
      <t> пододеяльник -200х220см.</t>
    </r>
  </si>
  <si>
    <r>
      <t xml:space="preserve">Полуторка: </t>
    </r>
    <r>
      <rPr>
        <i/>
        <sz val="11"/>
        <color indexed="8"/>
        <rFont val="Calibri"/>
        <family val="2"/>
        <charset val="204"/>
        <scheme val="minor"/>
      </rPr>
      <t>простынь-160х215 см.</t>
    </r>
    <r>
      <rPr>
        <b/>
        <i/>
        <sz val="11"/>
        <color indexed="8"/>
        <rFont val="Calibri"/>
        <family val="2"/>
        <charset val="204"/>
        <scheme val="minor"/>
      </rPr>
      <t xml:space="preserve">
Двуспальный: </t>
    </r>
    <r>
      <rPr>
        <i/>
        <sz val="11"/>
        <color indexed="8"/>
        <rFont val="Calibri"/>
        <family val="2"/>
        <charset val="204"/>
        <scheme val="minor"/>
      </rPr>
      <t>простынь-215х240 см.</t>
    </r>
    <r>
      <rPr>
        <b/>
        <i/>
        <sz val="11"/>
        <color indexed="8"/>
        <rFont val="Calibri"/>
        <family val="2"/>
        <charset val="204"/>
        <scheme val="minor"/>
      </rPr>
      <t xml:space="preserve">
Евро-размер: </t>
    </r>
    <r>
      <rPr>
        <i/>
        <sz val="11"/>
        <color indexed="8"/>
        <rFont val="Calibri"/>
        <family val="2"/>
        <charset val="204"/>
        <scheme val="minor"/>
      </rPr>
      <t>простынь-215х240 см.</t>
    </r>
  </si>
  <si>
    <r>
      <t>Десткий:</t>
    </r>
    <r>
      <rPr>
        <sz val="11"/>
        <color indexed="8"/>
        <rFont val="Calibri"/>
        <family val="2"/>
        <charset val="204"/>
        <scheme val="minor"/>
      </rPr>
      <t> простынь-110х140 см.</t>
    </r>
  </si>
  <si>
    <r>
      <t xml:space="preserve">Размеры: </t>
    </r>
    <r>
      <rPr>
        <i/>
        <sz val="11"/>
        <color rgb="FF000000"/>
        <rFont val="Calibri"/>
        <family val="2"/>
        <charset val="204"/>
        <scheme val="minor"/>
      </rPr>
      <t>50х50 см., 50х70 см., 60х60 см., 70х70см.</t>
    </r>
  </si>
  <si>
    <t>Комплект детской постели:</t>
  </si>
  <si>
    <t>Ремонт белья, купальников</t>
  </si>
  <si>
    <t>Утверждаю  ЧП Черток Т.Н.</t>
  </si>
  <si>
    <t>№</t>
  </si>
  <si>
    <t>Изделие</t>
  </si>
  <si>
    <t>Класс пошива (сложность)</t>
  </si>
  <si>
    <t>Стоимость работы, грн</t>
  </si>
  <si>
    <t>Халат</t>
  </si>
  <si>
    <t>Блуза</t>
  </si>
  <si>
    <t>Вышиванка детская</t>
  </si>
  <si>
    <t>Жилет</t>
  </si>
  <si>
    <t>Пальто жен</t>
  </si>
  <si>
    <t>Жилет меховой</t>
  </si>
  <si>
    <t>Шорты</t>
  </si>
  <si>
    <t>Стоимость услуги по подбору расходных материалов в магазинах города, грн</t>
  </si>
  <si>
    <t>Стоимость услуг по замене молний в одежде</t>
  </si>
  <si>
    <t>см</t>
  </si>
  <si>
    <t>Халат, грн</t>
  </si>
  <si>
    <t>Тонкая куртка, грн</t>
  </si>
  <si>
    <t>Комбинезон, грн</t>
  </si>
  <si>
    <t xml:space="preserve"> Х 1,1</t>
  </si>
  <si>
    <t>Резинка:</t>
  </si>
  <si>
    <t>2 см</t>
  </si>
  <si>
    <t>5 см</t>
  </si>
  <si>
    <t>резинка на селиконе</t>
  </si>
  <si>
    <t>Ткани:</t>
  </si>
  <si>
    <t>Подкладка вискоза (натуральная)</t>
  </si>
  <si>
    <t>Драп</t>
  </si>
  <si>
    <t xml:space="preserve">Плащевка </t>
  </si>
  <si>
    <t>Липучка:</t>
  </si>
  <si>
    <t>Лейбы маленькие adidas</t>
  </si>
  <si>
    <t>Крючки шубные</t>
  </si>
  <si>
    <t>Тесьма гардинная Китай</t>
  </si>
  <si>
    <t>Стоимость расходников</t>
  </si>
  <si>
    <t>ед.изм</t>
  </si>
  <si>
    <t>резинка круглая 1,5 мм</t>
  </si>
  <si>
    <t>резинка круглая 2,5 мм</t>
  </si>
  <si>
    <t xml:space="preserve"> резинка плоская 5 мм</t>
  </si>
  <si>
    <t>резинка плоская 1 см</t>
  </si>
  <si>
    <t>резинка плоская 2 см</t>
  </si>
  <si>
    <t>резинка плоская 2 см + петли</t>
  </si>
  <si>
    <t>резинка плоская 3 см</t>
  </si>
  <si>
    <t>резинка плоская 3,5 см</t>
  </si>
  <si>
    <t>резинка плоская 4 см</t>
  </si>
  <si>
    <t>резинка плоская 5 см</t>
  </si>
  <si>
    <t>резинка плоская 7 см</t>
  </si>
  <si>
    <t>резинка плоская 6 см</t>
  </si>
  <si>
    <t>резинка для купальников</t>
  </si>
  <si>
    <t>Полотно резинкой на манжеты (пара манжетов)</t>
  </si>
  <si>
    <t>грн/м</t>
  </si>
  <si>
    <t>грн/комплект</t>
  </si>
  <si>
    <t>грн/шт</t>
  </si>
  <si>
    <t>Шубная клеевая , шириной 2 см</t>
  </si>
  <si>
    <t>Паутинка рулоння 2 см</t>
  </si>
  <si>
    <t>шт</t>
  </si>
  <si>
    <t>Молнии</t>
  </si>
  <si>
    <t>размер звена</t>
  </si>
  <si>
    <t>Стоимость, грн</t>
  </si>
  <si>
    <t>длина, см</t>
  </si>
  <si>
    <t xml:space="preserve">Спирль брючная неразъемная </t>
  </si>
  <si>
    <t>производство</t>
  </si>
  <si>
    <t>Корея</t>
  </si>
  <si>
    <t>Спираль разъемная</t>
  </si>
  <si>
    <t>65 - 75</t>
  </si>
  <si>
    <t>80-100</t>
  </si>
  <si>
    <t>количество бегунков</t>
  </si>
  <si>
    <t>Трактор  разъемная</t>
  </si>
  <si>
    <t>65-75</t>
  </si>
  <si>
    <t>65- 75</t>
  </si>
  <si>
    <t>80- 100</t>
  </si>
  <si>
    <t>Железо брючная неразъемная</t>
  </si>
  <si>
    <t>16 -18 -20</t>
  </si>
  <si>
    <t>17 -18 -20</t>
  </si>
  <si>
    <t>YKK, Италия</t>
  </si>
  <si>
    <t>Железо разъемная</t>
  </si>
  <si>
    <t>70-80</t>
  </si>
  <si>
    <t>90 -110</t>
  </si>
  <si>
    <t>80-110</t>
  </si>
  <si>
    <t>Железо разъемная цветная</t>
  </si>
  <si>
    <t>Железо разъемная атлас</t>
  </si>
  <si>
    <t>60-80</t>
  </si>
  <si>
    <t>Потайная</t>
  </si>
  <si>
    <t>18-20</t>
  </si>
  <si>
    <t>50-60</t>
  </si>
  <si>
    <t>Укоротить (прямострочка), плотные</t>
  </si>
  <si>
    <t>Шов сидения и "ушки"</t>
  </si>
  <si>
    <t>Брюки классика</t>
  </si>
  <si>
    <t>Трикотаж, лосины, спорт</t>
  </si>
  <si>
    <t>Мелкий ремонт кармана</t>
  </si>
  <si>
    <t>Польша</t>
  </si>
  <si>
    <t>Сумка, рюкзак, грн</t>
  </si>
  <si>
    <t>действителен  с 12.05.2021</t>
  </si>
  <si>
    <t>Футболка, трикотаж</t>
  </si>
  <si>
    <t>Комбинезон</t>
  </si>
  <si>
    <t>Прейскурант на услуги по пошиву одежды (базовые изделия)</t>
  </si>
  <si>
    <t>Раскрой и пошив органзы, шифона (срезать до 50 см)</t>
  </si>
  <si>
    <t>Раскрой и пошив органзы, шифона (срезать более 50 см)</t>
  </si>
  <si>
    <t>Раскрой и пошив плотной ткани  (срезать до 50 см)</t>
  </si>
  <si>
    <t>Раскрой и пошив плотной ткани  (срезать более 50 см)</t>
  </si>
  <si>
    <t>Гардины, портьеры, занавески и т.п)</t>
  </si>
  <si>
    <t>Раскрой, грн/м</t>
  </si>
  <si>
    <t>Пошив, грн/м</t>
  </si>
  <si>
    <t>Итого, грн/м</t>
  </si>
  <si>
    <t>Расшить брюки по талии на 2-3 см (со вставкой в пояс)</t>
  </si>
  <si>
    <t xml:space="preserve">Замена молнии </t>
  </si>
  <si>
    <t xml:space="preserve"> 250-350</t>
  </si>
  <si>
    <t>Замена подкладки без кармана /с карманом</t>
  </si>
  <si>
    <t>300/350</t>
  </si>
  <si>
    <t>Ремонт крепления ручек (вставить в швы), от</t>
  </si>
  <si>
    <t>Мелкий ремонт (зашить по шву)</t>
  </si>
  <si>
    <t>Ремонтные работы Рюкзак/Сумка</t>
  </si>
  <si>
    <t>Боковые швы+пояс юбки</t>
  </si>
  <si>
    <t>Талиевые вытачки +боковые швы+пояс юбки</t>
  </si>
  <si>
    <t xml:space="preserve">Добавочная сумма на замену мешкавины кармана </t>
  </si>
  <si>
    <t>300, 350</t>
  </si>
  <si>
    <t>550, 650</t>
  </si>
  <si>
    <t>наволочка-50х35см. - 1шт.</t>
  </si>
  <si>
    <t>Полотно резинкой, ширина 50 см</t>
  </si>
  <si>
    <t>На суммы свыше 500 грн делаем скидку 5% по желанию клиента</t>
  </si>
  <si>
    <t>Углубить проймы</t>
  </si>
  <si>
    <t>250-450</t>
  </si>
  <si>
    <t>Убрать капюшон+ подгонка горловины</t>
  </si>
  <si>
    <t>Убрать воротник + подгонка горловины</t>
  </si>
  <si>
    <t>180/150</t>
  </si>
  <si>
    <t>35-55</t>
  </si>
  <si>
    <t xml:space="preserve">Замена подборта </t>
  </si>
  <si>
    <t>Ателье-шоурум "Пуговка" (Cheta)</t>
  </si>
  <si>
    <t>Джинсы клеш</t>
  </si>
  <si>
    <t>Разное</t>
  </si>
  <si>
    <t>Перешить джинсы в юбку</t>
  </si>
  <si>
    <t xml:space="preserve">Сделать шлевку </t>
  </si>
  <si>
    <t>Поставить блочку, люверс</t>
  </si>
  <si>
    <t xml:space="preserve">Обход кнопок </t>
  </si>
  <si>
    <t>Толстый синтепон, пуховик, мягкая кожа,  дубленка, грн</t>
  </si>
  <si>
    <t xml:space="preserve">Липучки, планки </t>
  </si>
  <si>
    <t>Толстая кожа, дубленка</t>
  </si>
  <si>
    <t>Курточные молнии</t>
  </si>
  <si>
    <t>Молнии для брюки-юбка-платье</t>
  </si>
  <si>
    <t xml:space="preserve">Полная замена мешкавины кармана </t>
  </si>
  <si>
    <r>
      <t xml:space="preserve">Укоротить низ изделия с разрезами, обработаными тесьмой </t>
    </r>
    <r>
      <rPr>
        <b/>
        <sz val="11"/>
        <color theme="1"/>
        <rFont val="Calibri"/>
        <family val="2"/>
        <charset val="204"/>
        <scheme val="minor"/>
      </rPr>
      <t>(футболка Поло)</t>
    </r>
  </si>
  <si>
    <t>Изменить длину по низу         (УЗКОЕ ИЗДЕЛИЕ)</t>
  </si>
  <si>
    <t>Изменить длину по низу (ШИРОКОЕ ИЗДЕЛИЕ)</t>
  </si>
  <si>
    <t>550-750</t>
  </si>
  <si>
    <t>850-1200</t>
  </si>
  <si>
    <t>Очистить от старого утеплителя+ утеплить подклад</t>
  </si>
  <si>
    <t>3500 -4500</t>
  </si>
  <si>
    <t>1500 -3500</t>
  </si>
  <si>
    <t>действителен  с 18.08.22</t>
  </si>
  <si>
    <t>120 грн+15 грн/м строчки</t>
  </si>
  <si>
    <t>Любые нестандартные переделки постели оцениваются как     120 грн+15 грн/м строчки</t>
  </si>
  <si>
    <t>Замена бегунка со сторочкой (распороть, зашить)</t>
  </si>
  <si>
    <t>35 (25)</t>
  </si>
  <si>
    <t>20 (15)</t>
  </si>
  <si>
    <t xml:space="preserve"> 20, 35, 55,45, 55 (дубленка)</t>
  </si>
  <si>
    <t>95 (75)</t>
  </si>
  <si>
    <t xml:space="preserve"> Х 1,2</t>
  </si>
  <si>
    <t>Ремонт/ Штопка/Клинья/Наколенники</t>
  </si>
  <si>
    <t>Ремонт швов</t>
  </si>
  <si>
    <t>опт</t>
  </si>
  <si>
    <t>от 50шт</t>
  </si>
  <si>
    <t>розница</t>
  </si>
  <si>
    <t>www.uzip.com.ua</t>
  </si>
  <si>
    <t>www.zipper.in.ua</t>
  </si>
  <si>
    <t>ГРН/М</t>
  </si>
  <si>
    <t>WWW.SV-TOYS.COM.UA</t>
  </si>
  <si>
    <t>украинское производство резинки</t>
  </si>
  <si>
    <t>www.ecosind.com.ua</t>
  </si>
  <si>
    <t>польские крючки</t>
  </si>
  <si>
    <t>тесьма гардинная</t>
  </si>
  <si>
    <t xml:space="preserve">Форма для расчета стоимости единицы </t>
  </si>
  <si>
    <t>Кожзам рядовой</t>
  </si>
  <si>
    <t>Кожзам "получше"</t>
  </si>
  <si>
    <t>180 + тесьма 10 грн</t>
  </si>
  <si>
    <t>95-350</t>
  </si>
  <si>
    <t>420-550</t>
  </si>
  <si>
    <t>Укоротить Вечернее платье 1 слой</t>
  </si>
  <si>
    <t>650-850</t>
  </si>
  <si>
    <t>280-380</t>
  </si>
  <si>
    <t>1200-1500</t>
  </si>
  <si>
    <t>Заузить/зашить подклад по боковым швам</t>
  </si>
  <si>
    <t>320 + резинка</t>
  </si>
  <si>
    <t>380 + резинка</t>
  </si>
  <si>
    <t>500 + резинка</t>
  </si>
  <si>
    <t xml:space="preserve"> 350, 400</t>
  </si>
  <si>
    <t>270, 350</t>
  </si>
  <si>
    <t>950, 1000</t>
  </si>
  <si>
    <t>650, 700</t>
  </si>
  <si>
    <t>45 (40)</t>
  </si>
  <si>
    <t>75(60) + 10 пуговица</t>
  </si>
  <si>
    <t>95+ 10 пуговица</t>
  </si>
  <si>
    <t>60 + бегунок</t>
  </si>
  <si>
    <t>95 + бегунок</t>
  </si>
  <si>
    <r>
      <t xml:space="preserve">Пришить крючок шубный </t>
    </r>
    <r>
      <rPr>
        <b/>
        <sz val="11"/>
        <rFont val="Calibri"/>
        <family val="2"/>
        <charset val="204"/>
        <scheme val="minor"/>
      </rPr>
      <t>с подпарыванием подклада</t>
    </r>
  </si>
  <si>
    <r>
      <t>Пришить крючок шубный</t>
    </r>
    <r>
      <rPr>
        <b/>
        <sz val="11"/>
        <rFont val="Calibri"/>
        <family val="2"/>
        <charset val="204"/>
        <scheme val="minor"/>
      </rPr>
      <t xml:space="preserve"> без работы с  подкладом</t>
    </r>
  </si>
  <si>
    <t>220 (85 больше1)+ крючек</t>
  </si>
  <si>
    <t>85 + крючек</t>
  </si>
  <si>
    <t>95 (60)</t>
  </si>
  <si>
    <t>55-75-95-120-150</t>
  </si>
  <si>
    <t>200-350</t>
  </si>
  <si>
    <t>550-1000</t>
  </si>
  <si>
    <t>350-750</t>
  </si>
  <si>
    <t xml:space="preserve">Тесьма брючная </t>
  </si>
  <si>
    <t>180, 200</t>
  </si>
  <si>
    <t>200 - 250</t>
  </si>
  <si>
    <t>190 + тесьма 10 грн</t>
  </si>
  <si>
    <t>300-450</t>
  </si>
  <si>
    <t>650 -1200</t>
  </si>
  <si>
    <t>180 - 380</t>
  </si>
  <si>
    <t>75 (50)</t>
  </si>
  <si>
    <t>450 - 550</t>
  </si>
  <si>
    <t>Убрать "ушки" на бедрах (без низа и поясв)</t>
  </si>
  <si>
    <t>420 / 380</t>
  </si>
  <si>
    <t>380 - 420</t>
  </si>
  <si>
    <t xml:space="preserve"> от 2500</t>
  </si>
  <si>
    <t>Пиджак женский, жакет</t>
  </si>
  <si>
    <t>от 5500</t>
  </si>
  <si>
    <t>от 7000</t>
  </si>
  <si>
    <t>Брюки женские</t>
  </si>
  <si>
    <t>Брюки мужские</t>
  </si>
  <si>
    <t>Пиджак мужской</t>
  </si>
  <si>
    <t>от 5000</t>
  </si>
  <si>
    <t xml:space="preserve"> от 3000</t>
  </si>
  <si>
    <t>действителен  с  10.05.2023</t>
  </si>
  <si>
    <t>от 2500</t>
  </si>
  <si>
    <t>от 4000</t>
  </si>
  <si>
    <t xml:space="preserve">Вышиванка (с вышивкой) </t>
  </si>
  <si>
    <t>от 3000</t>
  </si>
  <si>
    <t>Стоимость расходников и фурнитуры НЕ включена в стоимость работы</t>
  </si>
  <si>
    <t>Убрать карманы</t>
  </si>
  <si>
    <t xml:space="preserve"> 200-250</t>
  </si>
  <si>
    <t>120 - 250</t>
  </si>
  <si>
    <t>Убрать рукава- сделать жилет</t>
  </si>
  <si>
    <t xml:space="preserve">  550-650</t>
  </si>
  <si>
    <t xml:space="preserve"> 750-1200</t>
  </si>
  <si>
    <t xml:space="preserve"> 1200-1500</t>
  </si>
  <si>
    <t>Пришить рукава</t>
  </si>
  <si>
    <t xml:space="preserve"> 750- 950</t>
  </si>
  <si>
    <t xml:space="preserve"> 950-1200</t>
  </si>
  <si>
    <t xml:space="preserve"> от 1500</t>
  </si>
  <si>
    <t>от 4500</t>
  </si>
  <si>
    <t>от 2000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</si>
</sst>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name val="Tahoma"/>
      <family val="2"/>
    </font>
    <font>
      <sz val="10"/>
      <name val="Tahoma"/>
      <family val="2"/>
    </font>
    <font>
      <i/>
      <sz val="9"/>
      <name val="Tahoma"/>
      <family val="2"/>
      <charset val="204"/>
    </font>
    <font>
      <b/>
      <i/>
      <sz val="9"/>
      <name val="Tahoma"/>
      <family val="2"/>
      <charset val="204"/>
    </font>
    <font>
      <b/>
      <sz val="10"/>
      <name val="Tahoma"/>
      <family val="2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4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7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/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right" vertical="top" wrapText="1"/>
    </xf>
    <xf numFmtId="0" fontId="0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 indent="2"/>
    </xf>
    <xf numFmtId="0" fontId="25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 vertical="top" wrapText="1"/>
    </xf>
    <xf numFmtId="0" fontId="27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13" fillId="0" borderId="0" xfId="0" applyFont="1"/>
    <xf numFmtId="0" fontId="13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right" vertical="top"/>
    </xf>
    <xf numFmtId="0" fontId="0" fillId="0" borderId="0" xfId="0" applyFont="1" applyFill="1"/>
    <xf numFmtId="0" fontId="28" fillId="0" borderId="13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13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4" xfId="0" applyFont="1" applyFill="1" applyBorder="1" applyAlignment="1">
      <alignment vertical="top" wrapText="1"/>
    </xf>
    <xf numFmtId="0" fontId="17" fillId="0" borderId="12" xfId="0" applyFont="1" applyFill="1" applyBorder="1" applyAlignment="1">
      <alignment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 wrapText="1"/>
    </xf>
    <xf numFmtId="0" fontId="17" fillId="0" borderId="15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vertical="top" wrapText="1"/>
    </xf>
    <xf numFmtId="0" fontId="29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top" wrapText="1"/>
    </xf>
    <xf numFmtId="0" fontId="17" fillId="0" borderId="25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1" fillId="0" borderId="1" xfId="0" applyFont="1" applyBorder="1"/>
    <xf numFmtId="0" fontId="31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top"/>
    </xf>
    <xf numFmtId="0" fontId="1" fillId="0" borderId="0" xfId="0" applyFont="1"/>
    <xf numFmtId="0" fontId="31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21" xfId="0" applyFont="1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22" xfId="0" applyFont="1" applyBorder="1"/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vertical="top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/>
    </xf>
    <xf numFmtId="0" fontId="31" fillId="0" borderId="0" xfId="0" applyFont="1" applyFill="1"/>
    <xf numFmtId="0" fontId="0" fillId="0" borderId="21" xfId="0" applyFont="1" applyFill="1" applyBorder="1"/>
    <xf numFmtId="0" fontId="0" fillId="0" borderId="21" xfId="0" applyFont="1" applyFill="1" applyBorder="1" applyAlignment="1">
      <alignment horizontal="right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/>
    </xf>
    <xf numFmtId="0" fontId="32" fillId="0" borderId="0" xfId="1" applyAlignment="1" applyProtection="1"/>
    <xf numFmtId="0" fontId="0" fillId="0" borderId="1" xfId="0" applyBorder="1" applyAlignment="1">
      <alignment horizontal="right" vertical="center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5" fillId="0" borderId="4" xfId="0" applyFont="1" applyFill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35" fillId="0" borderId="13" xfId="0" applyFont="1" applyFill="1" applyBorder="1" applyAlignment="1">
      <alignment horizontal="left" vertical="top" wrapText="1"/>
    </xf>
    <xf numFmtId="0" fontId="35" fillId="0" borderId="13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6" fillId="0" borderId="4" xfId="0" applyFont="1" applyFill="1" applyBorder="1" applyAlignment="1">
      <alignment vertical="top" wrapText="1"/>
    </xf>
    <xf numFmtId="0" fontId="36" fillId="0" borderId="13" xfId="0" applyFont="1" applyFill="1" applyBorder="1" applyAlignment="1">
      <alignment horizontal="left" vertical="top" wrapText="1"/>
    </xf>
    <xf numFmtId="0" fontId="36" fillId="0" borderId="25" xfId="0" applyFont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3" fillId="0" borderId="3" xfId="0" applyFont="1" applyBorder="1" applyAlignment="1">
      <alignment horizontal="right" vertical="center" wrapText="1"/>
    </xf>
    <xf numFmtId="0" fontId="34" fillId="0" borderId="3" xfId="0" applyFont="1" applyBorder="1" applyAlignment="1">
      <alignment wrapText="1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cosind.com.ua/" TargetMode="External"/><Relationship Id="rId2" Type="http://schemas.openxmlformats.org/officeDocument/2006/relationships/hyperlink" Target="http://www.ecosind.com.ua/" TargetMode="External"/><Relationship Id="rId1" Type="http://schemas.openxmlformats.org/officeDocument/2006/relationships/hyperlink" Target="http://www.sv-toys.com.ua/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zipper.in.ua/" TargetMode="External"/><Relationship Id="rId1" Type="http://schemas.openxmlformats.org/officeDocument/2006/relationships/hyperlink" Target="http://www.uzip.com.ua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157"/>
  <sheetViews>
    <sheetView topLeftCell="A41" workbookViewId="0">
      <selection activeCell="A3" sqref="A3:E3"/>
    </sheetView>
  </sheetViews>
  <sheetFormatPr defaultRowHeight="15"/>
  <cols>
    <col min="1" max="1" width="5.7109375" customWidth="1"/>
    <col min="2" max="2" width="56.7109375" customWidth="1"/>
    <col min="3" max="5" width="24.42578125" customWidth="1"/>
    <col min="9" max="9" width="14.5703125" customWidth="1"/>
    <col min="12" max="15" width="17.140625" customWidth="1"/>
  </cols>
  <sheetData>
    <row r="1" spans="1:5">
      <c r="A1" s="10"/>
      <c r="B1" s="11" t="s">
        <v>376</v>
      </c>
    </row>
    <row r="2" spans="1:5" ht="15.75">
      <c r="A2" s="12" t="s">
        <v>24</v>
      </c>
      <c r="B2" s="13"/>
    </row>
    <row r="3" spans="1:5" ht="43.5" customHeight="1">
      <c r="A3" s="174" t="s">
        <v>25</v>
      </c>
      <c r="B3" s="174"/>
      <c r="C3" s="175"/>
      <c r="D3" s="175"/>
      <c r="E3" s="175"/>
    </row>
    <row r="4" spans="1:5">
      <c r="A4" s="14"/>
      <c r="B4" s="15" t="s">
        <v>26</v>
      </c>
    </row>
    <row r="5" spans="1:5">
      <c r="A5" s="16"/>
      <c r="B5" s="17" t="s">
        <v>27</v>
      </c>
    </row>
    <row r="6" spans="1:5" ht="23.25">
      <c r="A6" s="16"/>
      <c r="B6" s="18" t="s">
        <v>397</v>
      </c>
      <c r="D6" s="176" t="s">
        <v>28</v>
      </c>
      <c r="E6" s="177"/>
    </row>
    <row r="7" spans="1:5" s="6" customFormat="1" ht="30">
      <c r="A7" s="19" t="s">
        <v>29</v>
      </c>
      <c r="B7" s="19" t="s">
        <v>30</v>
      </c>
      <c r="C7" s="9" t="s">
        <v>0</v>
      </c>
      <c r="D7" s="9" t="s">
        <v>336</v>
      </c>
      <c r="E7" s="9" t="s">
        <v>337</v>
      </c>
    </row>
    <row r="8" spans="1:5" s="6" customFormat="1">
      <c r="A8" s="9"/>
      <c r="B8" s="9" t="s">
        <v>23</v>
      </c>
      <c r="C8" s="125"/>
      <c r="D8" s="125"/>
      <c r="E8" s="125"/>
    </row>
    <row r="9" spans="1:5" s="1" customFormat="1">
      <c r="A9" s="5">
        <v>1</v>
      </c>
      <c r="B9" s="2" t="s">
        <v>334</v>
      </c>
      <c r="C9" s="8" t="s">
        <v>452</v>
      </c>
      <c r="D9" s="7"/>
      <c r="E9" s="7"/>
    </row>
    <row r="10" spans="1:5" s="1" customFormat="1">
      <c r="A10" s="5">
        <f>A9+1</f>
        <v>2</v>
      </c>
      <c r="B10" s="2" t="s">
        <v>377</v>
      </c>
      <c r="C10" s="8" t="s">
        <v>453</v>
      </c>
      <c r="D10" s="7"/>
      <c r="E10" s="7"/>
    </row>
    <row r="11" spans="1:5" s="1" customFormat="1">
      <c r="A11" s="5">
        <f t="shared" ref="A11:A13" si="0">A10+1</f>
        <v>3</v>
      </c>
      <c r="B11" s="2" t="s">
        <v>7</v>
      </c>
      <c r="C11" s="7">
        <v>180</v>
      </c>
      <c r="D11" s="7">
        <v>180</v>
      </c>
      <c r="E11" s="7"/>
    </row>
    <row r="12" spans="1:5" s="1" customFormat="1">
      <c r="A12" s="5">
        <f t="shared" si="0"/>
        <v>4</v>
      </c>
      <c r="B12" s="2" t="s">
        <v>8</v>
      </c>
      <c r="C12" s="7"/>
      <c r="D12" s="7">
        <v>190</v>
      </c>
      <c r="E12" s="7"/>
    </row>
    <row r="13" spans="1:5" s="1" customFormat="1">
      <c r="A13" s="5">
        <f t="shared" si="0"/>
        <v>5</v>
      </c>
      <c r="B13" s="2" t="s">
        <v>21</v>
      </c>
      <c r="C13" s="8" t="s">
        <v>422</v>
      </c>
      <c r="D13" s="8" t="s">
        <v>422</v>
      </c>
      <c r="E13" s="7"/>
    </row>
    <row r="14" spans="1:5" s="1" customFormat="1">
      <c r="A14" s="5">
        <f t="shared" ref="A14:A70" si="1">A13+1</f>
        <v>6</v>
      </c>
      <c r="B14" s="2" t="s">
        <v>19</v>
      </c>
      <c r="C14" s="8" t="s">
        <v>454</v>
      </c>
      <c r="D14" s="8" t="s">
        <v>454</v>
      </c>
      <c r="E14" s="7"/>
    </row>
    <row r="15" spans="1:5" s="1" customFormat="1">
      <c r="A15" s="5">
        <f t="shared" si="1"/>
        <v>7</v>
      </c>
      <c r="B15" s="2" t="s">
        <v>9</v>
      </c>
      <c r="C15" s="7"/>
      <c r="D15" s="7"/>
      <c r="E15" s="8" t="s">
        <v>479</v>
      </c>
    </row>
    <row r="16" spans="1:5" s="1" customFormat="1">
      <c r="A16" s="5">
        <f t="shared" si="1"/>
        <v>8</v>
      </c>
      <c r="B16" s="2" t="s">
        <v>10</v>
      </c>
      <c r="C16" s="7"/>
      <c r="D16" s="8" t="s">
        <v>454</v>
      </c>
      <c r="E16" s="7"/>
    </row>
    <row r="17" spans="1:5" s="1" customFormat="1">
      <c r="A17" s="5">
        <f t="shared" si="1"/>
        <v>9</v>
      </c>
      <c r="B17" s="2" t="s">
        <v>11</v>
      </c>
      <c r="C17" s="7">
        <v>230</v>
      </c>
      <c r="D17" s="7">
        <v>230</v>
      </c>
      <c r="E17" s="7">
        <v>230</v>
      </c>
    </row>
    <row r="18" spans="1:5" s="1" customFormat="1">
      <c r="A18" s="5">
        <f t="shared" si="1"/>
        <v>10</v>
      </c>
      <c r="B18" s="2" t="s">
        <v>12</v>
      </c>
      <c r="C18" s="7">
        <v>250</v>
      </c>
      <c r="D18" s="7"/>
      <c r="E18" s="7"/>
    </row>
    <row r="19" spans="1:5" s="1" customFormat="1">
      <c r="A19" s="5">
        <f t="shared" si="1"/>
        <v>11</v>
      </c>
      <c r="B19" s="2" t="s">
        <v>22</v>
      </c>
      <c r="C19" s="7">
        <v>230</v>
      </c>
      <c r="D19" s="7"/>
      <c r="E19" s="7">
        <v>230</v>
      </c>
    </row>
    <row r="20" spans="1:5" s="1" customFormat="1">
      <c r="A20" s="5">
        <f t="shared" si="1"/>
        <v>12</v>
      </c>
      <c r="B20" s="2" t="s">
        <v>20</v>
      </c>
      <c r="C20" s="7"/>
      <c r="D20" s="7"/>
      <c r="E20" s="7">
        <v>200</v>
      </c>
    </row>
    <row r="21" spans="1:5" s="1" customFormat="1">
      <c r="A21" s="5">
        <f t="shared" si="1"/>
        <v>13</v>
      </c>
      <c r="B21" s="2" t="s">
        <v>13</v>
      </c>
      <c r="C21" s="7">
        <v>250</v>
      </c>
      <c r="D21" s="7">
        <v>250</v>
      </c>
      <c r="E21" s="7">
        <v>250</v>
      </c>
    </row>
    <row r="22" spans="1:5" s="1" customFormat="1">
      <c r="A22" s="5">
        <f t="shared" si="1"/>
        <v>14</v>
      </c>
      <c r="B22" s="2" t="s">
        <v>14</v>
      </c>
      <c r="C22" s="7"/>
      <c r="D22" s="7"/>
      <c r="E22" s="7">
        <v>300</v>
      </c>
    </row>
    <row r="23" spans="1:5" s="1" customFormat="1">
      <c r="A23" s="5">
        <f t="shared" si="1"/>
        <v>15</v>
      </c>
      <c r="B23" s="2" t="s">
        <v>15</v>
      </c>
      <c r="C23" s="7"/>
      <c r="D23" s="7"/>
      <c r="E23" s="7">
        <v>320</v>
      </c>
    </row>
    <row r="24" spans="1:5" s="1" customFormat="1">
      <c r="A24" s="5">
        <f t="shared" si="1"/>
        <v>16</v>
      </c>
      <c r="B24" s="2" t="s">
        <v>16</v>
      </c>
      <c r="C24" s="7"/>
      <c r="D24" s="7"/>
      <c r="E24" s="7">
        <v>320</v>
      </c>
    </row>
    <row r="25" spans="1:5" s="1" customFormat="1" ht="30">
      <c r="A25" s="5">
        <f t="shared" si="1"/>
        <v>17</v>
      </c>
      <c r="B25" s="2" t="s">
        <v>17</v>
      </c>
      <c r="C25" s="7">
        <v>300</v>
      </c>
      <c r="D25" s="7"/>
      <c r="E25" s="8" t="s">
        <v>455</v>
      </c>
    </row>
    <row r="26" spans="1:5" s="1" customFormat="1">
      <c r="A26" s="5">
        <f t="shared" si="1"/>
        <v>18</v>
      </c>
      <c r="B26" s="2" t="s">
        <v>18</v>
      </c>
      <c r="C26" s="7"/>
      <c r="D26" s="7"/>
      <c r="E26" s="8" t="s">
        <v>392</v>
      </c>
    </row>
    <row r="27" spans="1:5" s="1" customFormat="1">
      <c r="A27" s="5">
        <f t="shared" si="1"/>
        <v>19</v>
      </c>
      <c r="B27" s="19" t="s">
        <v>31</v>
      </c>
      <c r="C27" s="3"/>
      <c r="D27" s="7"/>
      <c r="E27" s="7"/>
    </row>
    <row r="28" spans="1:5" s="1" customFormat="1">
      <c r="A28" s="5">
        <f t="shared" si="1"/>
        <v>20</v>
      </c>
      <c r="B28" s="2" t="s">
        <v>32</v>
      </c>
      <c r="C28" s="126">
        <v>480</v>
      </c>
      <c r="D28" s="7">
        <v>480</v>
      </c>
      <c r="E28" s="7">
        <v>450</v>
      </c>
    </row>
    <row r="29" spans="1:5" s="1" customFormat="1">
      <c r="A29" s="5">
        <f t="shared" si="1"/>
        <v>21</v>
      </c>
      <c r="B29" s="2" t="s">
        <v>33</v>
      </c>
      <c r="C29" s="3">
        <v>380</v>
      </c>
      <c r="D29" s="7">
        <v>380</v>
      </c>
      <c r="E29" s="7">
        <v>350</v>
      </c>
    </row>
    <row r="30" spans="1:5" s="1" customFormat="1">
      <c r="A30" s="5">
        <f t="shared" si="1"/>
        <v>22</v>
      </c>
      <c r="B30" s="2" t="s">
        <v>34</v>
      </c>
      <c r="C30" s="3">
        <v>300</v>
      </c>
      <c r="D30" s="7">
        <v>300</v>
      </c>
      <c r="E30" s="7">
        <v>280</v>
      </c>
    </row>
    <row r="31" spans="1:5" s="1" customFormat="1">
      <c r="A31" s="5">
        <f t="shared" si="1"/>
        <v>23</v>
      </c>
      <c r="B31" s="2" t="s">
        <v>335</v>
      </c>
      <c r="C31" s="3">
        <v>350</v>
      </c>
      <c r="D31" s="7">
        <v>350</v>
      </c>
      <c r="E31" s="7">
        <v>330</v>
      </c>
    </row>
    <row r="32" spans="1:5" s="1" customFormat="1">
      <c r="A32" s="5">
        <f t="shared" si="1"/>
        <v>24</v>
      </c>
      <c r="B32" s="2" t="s">
        <v>35</v>
      </c>
      <c r="C32" s="3">
        <v>350</v>
      </c>
      <c r="D32" s="7">
        <v>350</v>
      </c>
      <c r="E32" s="7">
        <v>330</v>
      </c>
    </row>
    <row r="33" spans="1:8" s="1" customFormat="1">
      <c r="A33" s="5">
        <f t="shared" si="1"/>
        <v>25</v>
      </c>
      <c r="B33" s="2" t="s">
        <v>36</v>
      </c>
      <c r="C33" s="3">
        <v>300</v>
      </c>
      <c r="D33" s="7">
        <v>300</v>
      </c>
      <c r="E33" s="7">
        <v>280</v>
      </c>
    </row>
    <row r="34" spans="1:8" s="1" customFormat="1">
      <c r="A34" s="5">
        <f t="shared" si="1"/>
        <v>26</v>
      </c>
      <c r="B34" s="2" t="s">
        <v>37</v>
      </c>
      <c r="C34" s="3">
        <v>300</v>
      </c>
      <c r="D34" s="7">
        <v>300</v>
      </c>
      <c r="E34" s="7">
        <v>280</v>
      </c>
    </row>
    <row r="35" spans="1:8" s="1" customFormat="1">
      <c r="A35" s="5">
        <f t="shared" si="1"/>
        <v>27</v>
      </c>
      <c r="B35" s="2" t="s">
        <v>38</v>
      </c>
      <c r="C35" s="3">
        <v>380</v>
      </c>
      <c r="D35" s="7"/>
      <c r="E35" s="7">
        <v>350</v>
      </c>
    </row>
    <row r="36" spans="1:8" s="1" customFormat="1">
      <c r="A36" s="5">
        <f t="shared" si="1"/>
        <v>28</v>
      </c>
      <c r="B36" s="2" t="s">
        <v>39</v>
      </c>
      <c r="C36" s="3">
        <v>380</v>
      </c>
      <c r="D36" s="7"/>
      <c r="E36" s="7">
        <v>350</v>
      </c>
    </row>
    <row r="37" spans="1:8" s="1" customFormat="1">
      <c r="A37" s="5">
        <f t="shared" si="1"/>
        <v>29</v>
      </c>
      <c r="B37" s="2"/>
      <c r="C37" s="3"/>
      <c r="D37" s="7"/>
      <c r="E37" s="7"/>
    </row>
    <row r="38" spans="1:8" s="1" customFormat="1">
      <c r="A38" s="5">
        <f t="shared" si="1"/>
        <v>30</v>
      </c>
      <c r="B38" s="2" t="s">
        <v>40</v>
      </c>
      <c r="C38" s="4" t="s">
        <v>456</v>
      </c>
      <c r="D38" s="7"/>
      <c r="E38" s="7"/>
    </row>
    <row r="39" spans="1:8" s="1" customFormat="1">
      <c r="A39" s="5">
        <f t="shared" si="1"/>
        <v>31</v>
      </c>
      <c r="B39" s="2" t="s">
        <v>353</v>
      </c>
      <c r="C39" s="3">
        <v>380</v>
      </c>
      <c r="D39" s="7">
        <v>380</v>
      </c>
      <c r="E39" s="7">
        <v>350</v>
      </c>
    </row>
    <row r="40" spans="1:8" s="1" customFormat="1">
      <c r="A40" s="5">
        <f t="shared" si="1"/>
        <v>32</v>
      </c>
      <c r="B40" s="2" t="s">
        <v>75</v>
      </c>
      <c r="C40" s="3">
        <v>380</v>
      </c>
      <c r="D40" s="7">
        <v>380</v>
      </c>
      <c r="E40" s="7">
        <v>350</v>
      </c>
    </row>
    <row r="41" spans="1:8" s="1" customFormat="1">
      <c r="A41" s="5">
        <f t="shared" si="1"/>
        <v>33</v>
      </c>
      <c r="B41" s="2" t="s">
        <v>76</v>
      </c>
      <c r="C41" s="3">
        <v>480</v>
      </c>
      <c r="D41" s="7"/>
      <c r="E41" s="7">
        <v>350</v>
      </c>
    </row>
    <row r="42" spans="1:8" s="1" customFormat="1">
      <c r="A42" s="5">
        <f>A41+1</f>
        <v>34</v>
      </c>
      <c r="B42" s="19" t="s">
        <v>41</v>
      </c>
      <c r="C42" s="3"/>
      <c r="D42" s="7"/>
      <c r="E42" s="7"/>
    </row>
    <row r="43" spans="1:8" s="1" customFormat="1">
      <c r="A43" s="5">
        <f t="shared" si="1"/>
        <v>35</v>
      </c>
      <c r="B43" s="2" t="s">
        <v>42</v>
      </c>
      <c r="C43" s="3"/>
      <c r="D43" s="7"/>
      <c r="E43" s="7">
        <v>280</v>
      </c>
    </row>
    <row r="44" spans="1:8" s="1" customFormat="1">
      <c r="A44" s="5">
        <f t="shared" si="1"/>
        <v>36</v>
      </c>
      <c r="B44" s="2" t="s">
        <v>43</v>
      </c>
      <c r="C44" s="3"/>
      <c r="D44" s="7"/>
      <c r="E44" s="7">
        <v>330</v>
      </c>
    </row>
    <row r="45" spans="1:8">
      <c r="A45" s="5">
        <f t="shared" si="1"/>
        <v>37</v>
      </c>
      <c r="B45" s="19" t="s">
        <v>44</v>
      </c>
      <c r="C45" s="3"/>
      <c r="D45" s="25"/>
      <c r="E45" s="25"/>
      <c r="H45" s="1"/>
    </row>
    <row r="46" spans="1:8">
      <c r="A46" s="5">
        <f t="shared" si="1"/>
        <v>38</v>
      </c>
      <c r="B46" s="2" t="s">
        <v>77</v>
      </c>
      <c r="C46" s="4">
        <v>200</v>
      </c>
      <c r="D46" s="25">
        <v>200</v>
      </c>
      <c r="E46" s="25">
        <v>200</v>
      </c>
    </row>
    <row r="47" spans="1:8">
      <c r="A47" s="5">
        <f t="shared" si="1"/>
        <v>39</v>
      </c>
      <c r="B47" s="2" t="s">
        <v>45</v>
      </c>
      <c r="C47" s="3">
        <v>180</v>
      </c>
      <c r="D47" s="25"/>
      <c r="E47" s="25">
        <v>180</v>
      </c>
    </row>
    <row r="48" spans="1:8">
      <c r="A48" s="5">
        <f t="shared" si="1"/>
        <v>40</v>
      </c>
      <c r="B48" s="2" t="s">
        <v>46</v>
      </c>
      <c r="C48" s="3">
        <v>190</v>
      </c>
      <c r="D48" s="25"/>
      <c r="E48" s="25">
        <v>190</v>
      </c>
    </row>
    <row r="49" spans="1:5">
      <c r="A49" s="5">
        <f t="shared" si="1"/>
        <v>41</v>
      </c>
      <c r="B49" s="2" t="s">
        <v>47</v>
      </c>
      <c r="C49" s="3">
        <v>190</v>
      </c>
      <c r="D49" s="25"/>
      <c r="E49" s="25">
        <v>190</v>
      </c>
    </row>
    <row r="50" spans="1:5">
      <c r="A50" s="5">
        <f t="shared" si="1"/>
        <v>42</v>
      </c>
      <c r="B50" s="2" t="s">
        <v>48</v>
      </c>
      <c r="C50" s="3">
        <v>200</v>
      </c>
      <c r="D50" s="25"/>
      <c r="E50" s="25">
        <v>200</v>
      </c>
    </row>
    <row r="51" spans="1:5">
      <c r="A51" s="5">
        <f t="shared" si="1"/>
        <v>43</v>
      </c>
      <c r="B51" s="19" t="s">
        <v>406</v>
      </c>
      <c r="C51" s="3"/>
      <c r="D51" s="25"/>
      <c r="E51" s="25"/>
    </row>
    <row r="52" spans="1:5">
      <c r="A52" s="5">
        <f t="shared" si="1"/>
        <v>44</v>
      </c>
      <c r="B52" s="23" t="s">
        <v>407</v>
      </c>
      <c r="C52" s="3">
        <v>180</v>
      </c>
      <c r="D52" s="25">
        <v>180</v>
      </c>
      <c r="E52" s="25">
        <v>150</v>
      </c>
    </row>
    <row r="53" spans="1:5">
      <c r="A53" s="5">
        <f t="shared" si="1"/>
        <v>45</v>
      </c>
      <c r="B53" s="2" t="s">
        <v>49</v>
      </c>
      <c r="C53" s="4">
        <v>100</v>
      </c>
      <c r="D53" s="25"/>
      <c r="E53" s="25"/>
    </row>
    <row r="54" spans="1:5">
      <c r="A54" s="5">
        <f t="shared" si="1"/>
        <v>46</v>
      </c>
      <c r="B54" s="2" t="s">
        <v>50</v>
      </c>
      <c r="C54" s="4" t="s">
        <v>480</v>
      </c>
      <c r="D54" s="25"/>
      <c r="E54" s="25"/>
    </row>
    <row r="55" spans="1:5">
      <c r="A55" s="5">
        <f t="shared" si="1"/>
        <v>47</v>
      </c>
      <c r="B55" s="2" t="s">
        <v>51</v>
      </c>
      <c r="C55" s="3">
        <v>150</v>
      </c>
      <c r="D55" s="25"/>
      <c r="E55" s="25"/>
    </row>
    <row r="56" spans="1:5">
      <c r="A56" s="5">
        <f t="shared" si="1"/>
        <v>48</v>
      </c>
      <c r="B56" s="2" t="s">
        <v>52</v>
      </c>
      <c r="C56" s="4" t="s">
        <v>457</v>
      </c>
      <c r="D56" s="25"/>
      <c r="E56" s="25"/>
    </row>
    <row r="57" spans="1:5">
      <c r="A57" s="5">
        <f t="shared" si="1"/>
        <v>49</v>
      </c>
      <c r="B57" s="2" t="s">
        <v>53</v>
      </c>
      <c r="C57" s="3">
        <v>250</v>
      </c>
      <c r="D57" s="25"/>
      <c r="E57" s="25"/>
    </row>
    <row r="58" spans="1:5">
      <c r="A58" s="5">
        <f t="shared" si="1"/>
        <v>50</v>
      </c>
      <c r="B58" s="2" t="s">
        <v>54</v>
      </c>
      <c r="C58" s="3">
        <v>350</v>
      </c>
      <c r="D58" s="25"/>
      <c r="E58" s="25"/>
    </row>
    <row r="59" spans="1:5">
      <c r="A59" s="5">
        <f t="shared" si="1"/>
        <v>51</v>
      </c>
      <c r="B59" s="2" t="s">
        <v>55</v>
      </c>
      <c r="C59" s="3">
        <v>300</v>
      </c>
      <c r="D59" s="25"/>
      <c r="E59" s="25"/>
    </row>
    <row r="60" spans="1:5">
      <c r="A60" s="5">
        <f t="shared" si="1"/>
        <v>52</v>
      </c>
      <c r="B60" s="2" t="s">
        <v>56</v>
      </c>
      <c r="C60" s="3">
        <v>380</v>
      </c>
      <c r="D60" s="25"/>
      <c r="E60" s="25"/>
    </row>
    <row r="61" spans="1:5">
      <c r="A61" s="5">
        <f t="shared" si="1"/>
        <v>53</v>
      </c>
      <c r="B61" s="2" t="s">
        <v>57</v>
      </c>
      <c r="C61" s="3">
        <v>300</v>
      </c>
      <c r="D61" s="25"/>
      <c r="E61" s="25"/>
    </row>
    <row r="62" spans="1:5">
      <c r="A62" s="5">
        <f t="shared" si="1"/>
        <v>54</v>
      </c>
      <c r="B62" s="21" t="s">
        <v>58</v>
      </c>
      <c r="C62" s="3">
        <v>350</v>
      </c>
      <c r="D62" s="3">
        <v>350</v>
      </c>
      <c r="E62" s="3">
        <v>350</v>
      </c>
    </row>
    <row r="63" spans="1:5">
      <c r="A63" s="5">
        <f t="shared" si="1"/>
        <v>55</v>
      </c>
      <c r="B63" s="19" t="s">
        <v>59</v>
      </c>
      <c r="C63" s="3"/>
      <c r="D63" s="25"/>
      <c r="E63" s="25"/>
    </row>
    <row r="64" spans="1:5" ht="30">
      <c r="A64" s="5">
        <f t="shared" si="1"/>
        <v>56</v>
      </c>
      <c r="B64" s="2" t="s">
        <v>60</v>
      </c>
      <c r="C64" s="3">
        <v>150</v>
      </c>
      <c r="D64" s="3">
        <v>150</v>
      </c>
      <c r="E64" s="3">
        <v>150</v>
      </c>
    </row>
    <row r="65" spans="1:8">
      <c r="A65" s="5">
        <f t="shared" si="1"/>
        <v>57</v>
      </c>
      <c r="B65" s="2" t="s">
        <v>388</v>
      </c>
      <c r="C65" s="3">
        <v>280</v>
      </c>
      <c r="D65" s="25">
        <v>280</v>
      </c>
      <c r="E65" s="25">
        <v>280</v>
      </c>
    </row>
    <row r="66" spans="1:8">
      <c r="A66" s="5">
        <f t="shared" si="1"/>
        <v>58</v>
      </c>
      <c r="B66" s="2" t="s">
        <v>62</v>
      </c>
      <c r="C66" s="3">
        <v>200</v>
      </c>
      <c r="D66" s="3">
        <v>200</v>
      </c>
      <c r="E66" s="3">
        <v>200</v>
      </c>
    </row>
    <row r="67" spans="1:8">
      <c r="A67" s="5">
        <f t="shared" si="1"/>
        <v>59</v>
      </c>
      <c r="B67" s="2" t="s">
        <v>478</v>
      </c>
      <c r="C67" s="3">
        <v>180</v>
      </c>
      <c r="D67" s="3">
        <v>180</v>
      </c>
      <c r="E67" s="3">
        <v>180</v>
      </c>
    </row>
    <row r="68" spans="1:8">
      <c r="A68" s="5"/>
      <c r="B68" s="19" t="s">
        <v>378</v>
      </c>
      <c r="C68" s="3"/>
      <c r="D68" s="3"/>
      <c r="E68" s="3"/>
    </row>
    <row r="69" spans="1:8" s="20" customFormat="1">
      <c r="A69" s="5">
        <f>A67+1</f>
        <v>60</v>
      </c>
      <c r="B69" s="2" t="s">
        <v>379</v>
      </c>
      <c r="C69" s="4">
        <v>550</v>
      </c>
      <c r="D69" s="3"/>
      <c r="E69" s="3"/>
      <c r="H69"/>
    </row>
    <row r="70" spans="1:8" s="20" customFormat="1">
      <c r="A70" s="5">
        <f t="shared" si="1"/>
        <v>61</v>
      </c>
      <c r="B70" s="2" t="s">
        <v>380</v>
      </c>
      <c r="C70" s="4" t="s">
        <v>458</v>
      </c>
      <c r="D70" s="4" t="s">
        <v>458</v>
      </c>
      <c r="E70" s="4" t="s">
        <v>458</v>
      </c>
    </row>
    <row r="71" spans="1:8" s="20" customFormat="1">
      <c r="A71" s="24"/>
      <c r="B71" s="26"/>
      <c r="C71" s="27"/>
      <c r="D71" s="58"/>
      <c r="E71" s="58"/>
    </row>
    <row r="72" spans="1:8" s="20" customFormat="1">
      <c r="A72" s="24"/>
      <c r="B72" s="26"/>
      <c r="C72" s="27"/>
    </row>
    <row r="73" spans="1:8" s="20" customFormat="1">
      <c r="A73" s="24"/>
      <c r="B73" s="26"/>
      <c r="C73" s="27"/>
    </row>
    <row r="74" spans="1:8" s="20" customFormat="1">
      <c r="A74" s="24"/>
      <c r="B74" s="26"/>
      <c r="C74" s="27"/>
    </row>
    <row r="75" spans="1:8" s="20" customFormat="1" ht="18.75">
      <c r="A75" s="36"/>
      <c r="B75" s="33"/>
      <c r="C75" s="37"/>
      <c r="D75" s="36"/>
    </row>
    <row r="76" spans="1:8" s="20" customFormat="1">
      <c r="A76" s="36"/>
      <c r="B76" s="38"/>
      <c r="C76" s="37"/>
      <c r="D76" s="36"/>
    </row>
    <row r="77" spans="1:8" s="20" customFormat="1">
      <c r="A77" s="36"/>
      <c r="B77" s="39"/>
      <c r="C77" s="40"/>
      <c r="D77" s="36"/>
    </row>
    <row r="78" spans="1:8" s="20" customFormat="1">
      <c r="A78" s="36"/>
      <c r="B78" s="39"/>
      <c r="C78" s="37"/>
      <c r="D78" s="36"/>
    </row>
    <row r="79" spans="1:8" s="20" customFormat="1">
      <c r="A79" s="36"/>
      <c r="B79" s="41"/>
      <c r="C79" s="37"/>
      <c r="D79" s="36"/>
    </row>
    <row r="80" spans="1:8" s="20" customFormat="1">
      <c r="A80" s="36"/>
      <c r="B80" s="39"/>
      <c r="C80" s="37"/>
      <c r="D80" s="36"/>
    </row>
    <row r="81" spans="1:4" s="20" customFormat="1">
      <c r="A81" s="36"/>
      <c r="B81" s="39"/>
      <c r="C81" s="37"/>
      <c r="D81" s="36"/>
    </row>
    <row r="82" spans="1:4" s="20" customFormat="1">
      <c r="A82" s="36"/>
      <c r="B82" s="39"/>
      <c r="C82" s="37"/>
      <c r="D82" s="36"/>
    </row>
    <row r="83" spans="1:4" s="20" customFormat="1">
      <c r="A83" s="36"/>
      <c r="B83" s="39"/>
      <c r="C83" s="37"/>
      <c r="D83" s="36"/>
    </row>
    <row r="84" spans="1:4" s="20" customFormat="1">
      <c r="A84" s="36"/>
      <c r="B84" s="39"/>
      <c r="C84" s="37"/>
      <c r="D84" s="36"/>
    </row>
    <row r="85" spans="1:4" s="20" customFormat="1" ht="18.75">
      <c r="A85" s="36"/>
      <c r="B85" s="42"/>
      <c r="C85" s="34"/>
      <c r="D85" s="36"/>
    </row>
    <row r="86" spans="1:4" s="20" customFormat="1">
      <c r="A86" s="36"/>
      <c r="B86" s="39"/>
      <c r="C86" s="43"/>
      <c r="D86" s="36"/>
    </row>
    <row r="87" spans="1:4" s="20" customFormat="1">
      <c r="A87" s="36"/>
      <c r="B87" s="39"/>
      <c r="C87" s="43"/>
      <c r="D87" s="36"/>
    </row>
    <row r="88" spans="1:4" s="20" customFormat="1">
      <c r="B88" s="26"/>
      <c r="C88" s="30"/>
    </row>
    <row r="89" spans="1:4" s="20" customFormat="1">
      <c r="B89" s="26"/>
      <c r="C89" s="26"/>
    </row>
    <row r="90" spans="1:4" s="20" customFormat="1">
      <c r="B90" s="31"/>
      <c r="C90" s="30"/>
    </row>
    <row r="91" spans="1:4" s="20" customFormat="1">
      <c r="B91" s="31"/>
      <c r="C91" s="30"/>
    </row>
    <row r="92" spans="1:4" s="20" customFormat="1">
      <c r="B92" s="31"/>
      <c r="C92" s="30"/>
    </row>
    <row r="93" spans="1:4" s="20" customFormat="1">
      <c r="B93" s="28"/>
      <c r="C93" s="27"/>
    </row>
    <row r="94" spans="1:4" s="20" customFormat="1">
      <c r="B94" s="32"/>
      <c r="C94" s="26"/>
    </row>
    <row r="95" spans="1:4" s="20" customFormat="1">
      <c r="B95" s="26"/>
      <c r="C95" s="27"/>
    </row>
    <row r="96" spans="1:4" s="20" customFormat="1">
      <c r="B96" s="26"/>
      <c r="C96" s="27"/>
    </row>
    <row r="97" spans="2:3" s="20" customFormat="1">
      <c r="B97" s="26"/>
      <c r="C97" s="27"/>
    </row>
    <row r="98" spans="2:3" s="20" customFormat="1">
      <c r="B98" s="26"/>
      <c r="C98" s="27"/>
    </row>
    <row r="99" spans="2:3" s="20" customFormat="1">
      <c r="B99" s="26"/>
      <c r="C99" s="27"/>
    </row>
    <row r="100" spans="2:3" s="20" customFormat="1">
      <c r="B100" s="26"/>
      <c r="C100" s="27"/>
    </row>
    <row r="101" spans="2:3" s="20" customFormat="1">
      <c r="B101" s="26"/>
      <c r="C101" s="27"/>
    </row>
    <row r="102" spans="2:3" s="20" customFormat="1">
      <c r="B102" s="26"/>
      <c r="C102" s="27"/>
    </row>
    <row r="103" spans="2:3" s="20" customFormat="1">
      <c r="B103" s="28"/>
      <c r="C103" s="27"/>
    </row>
    <row r="104" spans="2:3" s="20" customFormat="1">
      <c r="B104" s="26"/>
      <c r="C104" s="27"/>
    </row>
    <row r="105" spans="2:3" s="20" customFormat="1">
      <c r="B105" s="26"/>
      <c r="C105" s="27"/>
    </row>
    <row r="106" spans="2:3" s="20" customFormat="1">
      <c r="B106" s="26"/>
      <c r="C106" s="27"/>
    </row>
    <row r="107" spans="2:3" s="20" customFormat="1">
      <c r="B107" s="26"/>
      <c r="C107" s="27"/>
    </row>
    <row r="108" spans="2:3" s="20" customFormat="1">
      <c r="B108" s="26"/>
      <c r="C108" s="27"/>
    </row>
    <row r="109" spans="2:3" s="20" customFormat="1">
      <c r="B109" s="26"/>
      <c r="C109" s="27"/>
    </row>
    <row r="110" spans="2:3" s="20" customFormat="1">
      <c r="B110" s="28"/>
      <c r="C110" s="27"/>
    </row>
    <row r="111" spans="2:3" s="20" customFormat="1">
      <c r="B111" s="26"/>
      <c r="C111" s="27"/>
    </row>
    <row r="112" spans="2:3" s="20" customFormat="1">
      <c r="B112" s="28"/>
      <c r="C112" s="27"/>
    </row>
    <row r="113" spans="2:3" s="20" customFormat="1">
      <c r="B113" s="26"/>
      <c r="C113" s="27"/>
    </row>
    <row r="114" spans="2:3" s="20" customFormat="1">
      <c r="B114" s="26"/>
      <c r="C114" s="27"/>
    </row>
    <row r="115" spans="2:3" s="20" customFormat="1"/>
    <row r="116" spans="2:3" s="20" customFormat="1"/>
    <row r="117" spans="2:3" s="20" customFormat="1"/>
    <row r="118" spans="2:3" s="20" customFormat="1"/>
    <row r="119" spans="2:3" s="20" customFormat="1"/>
    <row r="120" spans="2:3" s="20" customFormat="1"/>
    <row r="121" spans="2:3" s="20" customFormat="1"/>
    <row r="122" spans="2:3" s="20" customFormat="1"/>
    <row r="123" spans="2:3" s="20" customFormat="1"/>
    <row r="124" spans="2:3" s="20" customFormat="1"/>
    <row r="125" spans="2:3" s="20" customFormat="1"/>
    <row r="126" spans="2:3" s="20" customFormat="1"/>
    <row r="127" spans="2:3" s="20" customFormat="1"/>
    <row r="128" spans="2:3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pans="8:8" s="20" customFormat="1"/>
    <row r="146" spans="8:8" s="20" customFormat="1"/>
    <row r="147" spans="8:8" s="20" customFormat="1"/>
    <row r="148" spans="8:8" s="20" customFormat="1"/>
    <row r="149" spans="8:8" s="20" customFormat="1"/>
    <row r="150" spans="8:8" s="20" customFormat="1"/>
    <row r="151" spans="8:8" s="20" customFormat="1"/>
    <row r="152" spans="8:8" s="20" customFormat="1"/>
    <row r="153" spans="8:8" s="20" customFormat="1"/>
    <row r="154" spans="8:8" s="20" customFormat="1"/>
    <row r="155" spans="8:8" s="20" customFormat="1"/>
    <row r="156" spans="8:8" s="20" customFormat="1"/>
    <row r="157" spans="8:8">
      <c r="H157" s="20"/>
    </row>
  </sheetData>
  <mergeCells count="2">
    <mergeCell ref="A3:E3"/>
    <mergeCell ref="D6:E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&amp;C&amp;"-,полужирный"&amp;12 1. Брюки&amp;R&amp;P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F140"/>
  <sheetViews>
    <sheetView topLeftCell="A46" workbookViewId="0">
      <selection activeCell="E63" sqref="E63"/>
    </sheetView>
  </sheetViews>
  <sheetFormatPr defaultRowHeight="15"/>
  <cols>
    <col min="1" max="1" width="5.7109375" customWidth="1"/>
    <col min="2" max="2" width="69.140625" customWidth="1"/>
    <col min="3" max="6" width="14.85546875" customWidth="1"/>
    <col min="9" max="9" width="14.5703125" customWidth="1"/>
    <col min="12" max="15" width="17.140625" customWidth="1"/>
  </cols>
  <sheetData>
    <row r="1" spans="1:6" s="6" customFormat="1" ht="45">
      <c r="A1" s="19" t="s">
        <v>29</v>
      </c>
      <c r="B1" s="19" t="s">
        <v>30</v>
      </c>
      <c r="C1" s="9" t="s">
        <v>1</v>
      </c>
      <c r="D1" s="9" t="s">
        <v>2</v>
      </c>
      <c r="E1" s="9" t="s">
        <v>110</v>
      </c>
      <c r="F1" s="9" t="s">
        <v>3</v>
      </c>
    </row>
    <row r="2" spans="1:6" s="1" customFormat="1">
      <c r="A2" s="4">
        <v>1</v>
      </c>
      <c r="B2" s="22" t="s">
        <v>64</v>
      </c>
      <c r="C2" s="3"/>
      <c r="D2" s="7"/>
      <c r="E2" s="7"/>
      <c r="F2" s="7"/>
    </row>
    <row r="3" spans="1:6" s="1" customFormat="1">
      <c r="A3" s="4">
        <f t="shared" ref="A3:A61" si="0">1+A2</f>
        <v>2</v>
      </c>
      <c r="B3" s="2" t="s">
        <v>65</v>
      </c>
      <c r="C3" s="4" t="s">
        <v>423</v>
      </c>
      <c r="D3" s="4" t="s">
        <v>423</v>
      </c>
      <c r="E3" s="7"/>
      <c r="F3" s="7"/>
    </row>
    <row r="4" spans="1:6" s="1" customFormat="1">
      <c r="A4" s="4">
        <f t="shared" si="0"/>
        <v>3</v>
      </c>
      <c r="B4" s="2" t="s">
        <v>66</v>
      </c>
      <c r="C4" s="3">
        <v>420</v>
      </c>
      <c r="D4" s="8" t="s">
        <v>424</v>
      </c>
      <c r="E4" s="7"/>
      <c r="F4" s="7"/>
    </row>
    <row r="5" spans="1:6" s="1" customFormat="1">
      <c r="A5" s="4">
        <f t="shared" si="0"/>
        <v>4</v>
      </c>
      <c r="B5" s="19" t="s">
        <v>390</v>
      </c>
      <c r="C5" s="3"/>
      <c r="D5" s="7"/>
      <c r="E5" s="7"/>
      <c r="F5" s="7"/>
    </row>
    <row r="6" spans="1:6" s="1" customFormat="1">
      <c r="A6" s="4">
        <f t="shared" si="0"/>
        <v>5</v>
      </c>
      <c r="B6" s="2" t="s">
        <v>102</v>
      </c>
      <c r="C6" s="3">
        <v>220</v>
      </c>
      <c r="D6" s="3">
        <v>220</v>
      </c>
      <c r="E6" s="3">
        <v>220</v>
      </c>
      <c r="F6" s="3">
        <v>200</v>
      </c>
    </row>
    <row r="7" spans="1:6" s="1" customFormat="1">
      <c r="A7" s="4">
        <f>1+A6</f>
        <v>6</v>
      </c>
      <c r="B7" s="2" t="s">
        <v>103</v>
      </c>
      <c r="C7" s="3">
        <v>220</v>
      </c>
      <c r="D7" s="3">
        <v>220</v>
      </c>
      <c r="E7" s="3">
        <v>220</v>
      </c>
      <c r="F7" s="3">
        <v>220</v>
      </c>
    </row>
    <row r="8" spans="1:6" s="1" customFormat="1">
      <c r="A8" s="4">
        <f t="shared" si="0"/>
        <v>7</v>
      </c>
      <c r="B8" s="2" t="s">
        <v>104</v>
      </c>
      <c r="C8" s="3">
        <v>280</v>
      </c>
      <c r="D8" s="3">
        <v>280</v>
      </c>
      <c r="E8" s="3"/>
      <c r="F8" s="3">
        <v>280</v>
      </c>
    </row>
    <row r="9" spans="1:6" s="1" customFormat="1">
      <c r="A9" s="4">
        <f t="shared" si="0"/>
        <v>8</v>
      </c>
      <c r="B9" s="2" t="s">
        <v>107</v>
      </c>
      <c r="C9" s="3">
        <v>250</v>
      </c>
      <c r="D9" s="3">
        <v>250</v>
      </c>
      <c r="E9" s="3"/>
      <c r="F9" s="7"/>
    </row>
    <row r="10" spans="1:6" s="1" customFormat="1">
      <c r="A10" s="4">
        <f t="shared" si="0"/>
        <v>9</v>
      </c>
      <c r="B10" s="2" t="s">
        <v>108</v>
      </c>
      <c r="C10" s="3">
        <v>280</v>
      </c>
      <c r="D10" s="3">
        <v>280</v>
      </c>
      <c r="E10" s="3"/>
      <c r="F10" s="7"/>
    </row>
    <row r="11" spans="1:6" s="1" customFormat="1">
      <c r="A11" s="4">
        <f t="shared" si="0"/>
        <v>10</v>
      </c>
      <c r="B11" s="2" t="s">
        <v>109</v>
      </c>
      <c r="C11" s="3">
        <v>250</v>
      </c>
      <c r="D11" s="3">
        <v>250</v>
      </c>
      <c r="E11" s="3">
        <v>250</v>
      </c>
      <c r="F11" s="3">
        <v>250</v>
      </c>
    </row>
    <row r="12" spans="1:6" s="1" customFormat="1" ht="30">
      <c r="A12" s="4">
        <f t="shared" si="0"/>
        <v>11</v>
      </c>
      <c r="B12" s="2" t="s">
        <v>389</v>
      </c>
      <c r="C12" s="3"/>
      <c r="D12" s="3"/>
      <c r="E12" s="3"/>
      <c r="F12" s="3">
        <v>280</v>
      </c>
    </row>
    <row r="13" spans="1:6" s="1" customFormat="1">
      <c r="A13" s="4">
        <f t="shared" si="0"/>
        <v>12</v>
      </c>
      <c r="B13" s="2" t="s">
        <v>106</v>
      </c>
      <c r="C13" s="3">
        <v>350</v>
      </c>
      <c r="D13" s="3">
        <v>350</v>
      </c>
      <c r="E13" s="7">
        <v>350</v>
      </c>
      <c r="F13" s="8" t="s">
        <v>87</v>
      </c>
    </row>
    <row r="14" spans="1:6" s="1" customFormat="1">
      <c r="A14" s="4">
        <f t="shared" si="0"/>
        <v>13</v>
      </c>
      <c r="B14" s="19" t="s">
        <v>391</v>
      </c>
      <c r="C14" s="35"/>
      <c r="D14" s="7"/>
      <c r="E14" s="7"/>
      <c r="F14" s="7"/>
    </row>
    <row r="15" spans="1:6" s="1" customFormat="1">
      <c r="A15" s="4">
        <f t="shared" si="0"/>
        <v>14</v>
      </c>
      <c r="B15" s="2" t="s">
        <v>119</v>
      </c>
      <c r="C15" s="3">
        <v>350</v>
      </c>
      <c r="D15" s="3">
        <v>350</v>
      </c>
      <c r="E15" s="7"/>
      <c r="F15" s="7"/>
    </row>
    <row r="16" spans="1:6" s="1" customFormat="1">
      <c r="A16" s="4">
        <f t="shared" si="0"/>
        <v>15</v>
      </c>
      <c r="B16" s="2" t="s">
        <v>120</v>
      </c>
      <c r="C16" s="3">
        <v>350</v>
      </c>
      <c r="D16" s="3">
        <v>350</v>
      </c>
      <c r="E16" s="7"/>
      <c r="F16" s="7"/>
    </row>
    <row r="17" spans="1:6" s="1" customFormat="1">
      <c r="A17" s="4">
        <f t="shared" si="0"/>
        <v>16</v>
      </c>
      <c r="B17" s="2" t="s">
        <v>121</v>
      </c>
      <c r="C17" s="3">
        <v>380</v>
      </c>
      <c r="D17" s="3">
        <v>380</v>
      </c>
      <c r="E17" s="7"/>
      <c r="F17" s="7"/>
    </row>
    <row r="18" spans="1:6" s="1" customFormat="1">
      <c r="A18" s="4">
        <f t="shared" si="0"/>
        <v>17</v>
      </c>
      <c r="B18" s="2" t="s">
        <v>122</v>
      </c>
      <c r="C18" s="3">
        <v>450</v>
      </c>
      <c r="D18" s="3">
        <v>450</v>
      </c>
      <c r="E18" s="7">
        <v>380</v>
      </c>
      <c r="F18" s="7">
        <v>350</v>
      </c>
    </row>
    <row r="19" spans="1:6" s="1" customFormat="1">
      <c r="A19" s="4">
        <f t="shared" si="0"/>
        <v>18</v>
      </c>
      <c r="B19" s="160" t="s">
        <v>425</v>
      </c>
      <c r="C19" s="3">
        <v>350</v>
      </c>
      <c r="D19" s="3">
        <v>350</v>
      </c>
      <c r="E19" s="7"/>
      <c r="F19" s="7"/>
    </row>
    <row r="20" spans="1:6" s="1" customFormat="1">
      <c r="A20" s="4">
        <f t="shared" si="0"/>
        <v>19</v>
      </c>
      <c r="B20" s="46" t="s">
        <v>68</v>
      </c>
      <c r="C20" s="3">
        <v>480</v>
      </c>
      <c r="D20" s="3">
        <v>480</v>
      </c>
      <c r="E20" s="7"/>
      <c r="F20" s="7"/>
    </row>
    <row r="21" spans="1:6" s="1" customFormat="1">
      <c r="A21" s="4">
        <f t="shared" si="0"/>
        <v>20</v>
      </c>
      <c r="B21" s="46" t="s">
        <v>69</v>
      </c>
      <c r="C21" s="4" t="s">
        <v>426</v>
      </c>
      <c r="D21" s="4" t="s">
        <v>426</v>
      </c>
      <c r="E21" s="7"/>
      <c r="F21" s="7"/>
    </row>
    <row r="22" spans="1:6" s="1" customFormat="1">
      <c r="A22" s="4">
        <f t="shared" si="0"/>
        <v>21</v>
      </c>
      <c r="B22" s="44" t="s">
        <v>78</v>
      </c>
      <c r="C22" s="3"/>
      <c r="D22" s="7"/>
      <c r="E22" s="7"/>
      <c r="F22" s="7"/>
    </row>
    <row r="23" spans="1:6" s="1" customFormat="1">
      <c r="A23" s="4">
        <f t="shared" si="0"/>
        <v>22</v>
      </c>
      <c r="B23" s="2" t="s">
        <v>80</v>
      </c>
      <c r="C23" s="7"/>
      <c r="D23" s="3">
        <v>200</v>
      </c>
      <c r="E23" s="3">
        <v>200</v>
      </c>
      <c r="F23" s="3">
        <v>200</v>
      </c>
    </row>
    <row r="24" spans="1:6" s="1" customFormat="1">
      <c r="A24" s="4">
        <f t="shared" si="0"/>
        <v>23</v>
      </c>
      <c r="B24" s="2" t="s">
        <v>79</v>
      </c>
      <c r="C24" s="7"/>
      <c r="D24" s="3">
        <v>250</v>
      </c>
      <c r="E24" s="3">
        <v>250</v>
      </c>
      <c r="F24" s="7"/>
    </row>
    <row r="25" spans="1:6" s="1" customFormat="1" ht="30">
      <c r="A25" s="4">
        <f>1+A23</f>
        <v>23</v>
      </c>
      <c r="B25" s="2" t="s">
        <v>81</v>
      </c>
      <c r="C25" s="7"/>
      <c r="D25" s="3">
        <v>350</v>
      </c>
      <c r="E25" s="3">
        <v>350</v>
      </c>
      <c r="F25" s="7"/>
    </row>
    <row r="26" spans="1:6" s="1" customFormat="1">
      <c r="A26" s="4">
        <f t="shared" si="0"/>
        <v>24</v>
      </c>
      <c r="B26" s="2" t="s">
        <v>82</v>
      </c>
      <c r="C26" s="7"/>
      <c r="D26" s="3">
        <v>250</v>
      </c>
      <c r="E26" s="3">
        <v>250</v>
      </c>
      <c r="F26" s="7">
        <v>250</v>
      </c>
    </row>
    <row r="27" spans="1:6" s="1" customFormat="1">
      <c r="A27" s="4">
        <f t="shared" si="0"/>
        <v>25</v>
      </c>
      <c r="B27" s="2" t="s">
        <v>83</v>
      </c>
      <c r="C27" s="7"/>
      <c r="D27" s="3">
        <v>280</v>
      </c>
      <c r="E27" s="3">
        <v>280</v>
      </c>
      <c r="F27" s="7">
        <v>280</v>
      </c>
    </row>
    <row r="28" spans="1:6" s="1" customFormat="1">
      <c r="A28" s="4">
        <f t="shared" si="0"/>
        <v>26</v>
      </c>
      <c r="B28" s="2" t="s">
        <v>84</v>
      </c>
      <c r="C28" s="7"/>
      <c r="D28" s="4" t="s">
        <v>427</v>
      </c>
      <c r="E28" s="4" t="s">
        <v>427</v>
      </c>
      <c r="F28" s="4" t="s">
        <v>427</v>
      </c>
    </row>
    <row r="29" spans="1:6" s="1" customFormat="1">
      <c r="A29" s="4">
        <f t="shared" si="0"/>
        <v>27</v>
      </c>
      <c r="B29" s="2" t="s">
        <v>111</v>
      </c>
      <c r="C29" s="7"/>
      <c r="D29" s="8" t="s">
        <v>459</v>
      </c>
      <c r="E29" s="8" t="s">
        <v>459</v>
      </c>
      <c r="F29" s="8" t="s">
        <v>459</v>
      </c>
    </row>
    <row r="30" spans="1:6" s="1" customFormat="1">
      <c r="A30" s="4">
        <f t="shared" si="0"/>
        <v>28</v>
      </c>
      <c r="B30" s="19" t="s">
        <v>31</v>
      </c>
      <c r="C30" s="3"/>
      <c r="D30" s="7"/>
      <c r="E30" s="7"/>
      <c r="F30" s="7"/>
    </row>
    <row r="31" spans="1:6" s="1" customFormat="1">
      <c r="A31" s="4">
        <f t="shared" si="0"/>
        <v>29</v>
      </c>
      <c r="B31" s="2" t="s">
        <v>460</v>
      </c>
      <c r="C31" s="3">
        <v>180</v>
      </c>
      <c r="D31" s="3">
        <v>180</v>
      </c>
      <c r="E31" s="7"/>
      <c r="F31" s="7"/>
    </row>
    <row r="32" spans="1:6" s="1" customFormat="1">
      <c r="A32" s="4">
        <f t="shared" si="0"/>
        <v>30</v>
      </c>
      <c r="B32" s="2" t="s">
        <v>85</v>
      </c>
      <c r="C32" s="3"/>
      <c r="D32" s="3">
        <v>220</v>
      </c>
      <c r="E32" s="3">
        <v>220</v>
      </c>
      <c r="F32" s="7">
        <v>220</v>
      </c>
    </row>
    <row r="33" spans="1:6" s="1" customFormat="1">
      <c r="A33" s="4">
        <f>1+A31</f>
        <v>30</v>
      </c>
      <c r="B33" s="47" t="s">
        <v>86</v>
      </c>
      <c r="C33" s="3"/>
      <c r="D33" s="4">
        <v>380</v>
      </c>
      <c r="E33" s="4">
        <v>380</v>
      </c>
      <c r="F33" s="4">
        <v>350</v>
      </c>
    </row>
    <row r="34" spans="1:6">
      <c r="A34" s="4">
        <f>1+A32</f>
        <v>31</v>
      </c>
      <c r="B34" s="47" t="s">
        <v>88</v>
      </c>
      <c r="C34" s="25"/>
      <c r="D34" s="4" t="s">
        <v>87</v>
      </c>
      <c r="E34" s="4" t="s">
        <v>87</v>
      </c>
      <c r="F34" s="4" t="s">
        <v>87</v>
      </c>
    </row>
    <row r="35" spans="1:6">
      <c r="A35" s="4">
        <f t="shared" si="0"/>
        <v>32</v>
      </c>
      <c r="B35" s="47" t="s">
        <v>89</v>
      </c>
      <c r="C35" s="25"/>
      <c r="D35" s="4" t="s">
        <v>87</v>
      </c>
      <c r="E35" s="4" t="s">
        <v>87</v>
      </c>
      <c r="F35" s="4" t="s">
        <v>87</v>
      </c>
    </row>
    <row r="36" spans="1:6">
      <c r="A36" s="4">
        <f t="shared" si="0"/>
        <v>33</v>
      </c>
      <c r="B36" s="47" t="s">
        <v>90</v>
      </c>
      <c r="C36" s="25"/>
      <c r="D36" s="4" t="s">
        <v>87</v>
      </c>
      <c r="E36" s="4" t="s">
        <v>87</v>
      </c>
      <c r="F36" s="4" t="s">
        <v>87</v>
      </c>
    </row>
    <row r="37" spans="1:6">
      <c r="A37" s="4">
        <f t="shared" si="0"/>
        <v>34</v>
      </c>
      <c r="B37" s="47" t="s">
        <v>91</v>
      </c>
      <c r="C37" s="25"/>
      <c r="D37" s="4" t="s">
        <v>194</v>
      </c>
      <c r="E37" s="25"/>
      <c r="F37" s="25"/>
    </row>
    <row r="38" spans="1:6">
      <c r="A38" s="4">
        <f t="shared" si="0"/>
        <v>35</v>
      </c>
      <c r="B38" s="47" t="s">
        <v>92</v>
      </c>
      <c r="C38" s="25"/>
      <c r="D38" s="3">
        <v>220</v>
      </c>
      <c r="E38" s="25">
        <v>220</v>
      </c>
      <c r="F38" s="25"/>
    </row>
    <row r="39" spans="1:6">
      <c r="A39" s="4">
        <f t="shared" si="0"/>
        <v>36</v>
      </c>
      <c r="B39" s="47" t="s">
        <v>93</v>
      </c>
      <c r="C39" s="25"/>
      <c r="D39" s="3">
        <v>300</v>
      </c>
      <c r="E39" s="25"/>
      <c r="F39" s="25"/>
    </row>
    <row r="40" spans="1:6">
      <c r="A40" s="4">
        <f t="shared" si="0"/>
        <v>37</v>
      </c>
      <c r="B40" s="47" t="s">
        <v>113</v>
      </c>
      <c r="C40" s="3">
        <v>350</v>
      </c>
      <c r="D40" s="3"/>
      <c r="E40" s="25"/>
      <c r="F40" s="25"/>
    </row>
    <row r="41" spans="1:6">
      <c r="A41" s="4">
        <f t="shared" si="0"/>
        <v>38</v>
      </c>
      <c r="B41" s="47" t="s">
        <v>361</v>
      </c>
      <c r="C41" s="3">
        <v>380</v>
      </c>
      <c r="D41" s="3"/>
      <c r="E41" s="25"/>
      <c r="F41" s="25"/>
    </row>
    <row r="42" spans="1:6">
      <c r="A42" s="4">
        <f t="shared" si="0"/>
        <v>39</v>
      </c>
      <c r="B42" s="47" t="s">
        <v>362</v>
      </c>
      <c r="C42" s="3">
        <v>480</v>
      </c>
      <c r="D42" s="3"/>
      <c r="E42" s="25"/>
      <c r="F42" s="25"/>
    </row>
    <row r="43" spans="1:6">
      <c r="A43" s="4">
        <f t="shared" si="0"/>
        <v>40</v>
      </c>
      <c r="B43" s="47" t="s">
        <v>114</v>
      </c>
      <c r="C43" s="25"/>
      <c r="D43" s="3">
        <v>250</v>
      </c>
      <c r="E43" s="3">
        <v>250</v>
      </c>
      <c r="F43" s="25"/>
    </row>
    <row r="44" spans="1:6" ht="30">
      <c r="A44" s="4">
        <f t="shared" si="0"/>
        <v>41</v>
      </c>
      <c r="B44" s="47" t="s">
        <v>116</v>
      </c>
      <c r="C44" s="3"/>
      <c r="D44" s="4" t="s">
        <v>461</v>
      </c>
      <c r="E44" s="4" t="s">
        <v>461</v>
      </c>
      <c r="F44" s="25"/>
    </row>
    <row r="45" spans="1:6" ht="30">
      <c r="A45" s="4">
        <f t="shared" si="0"/>
        <v>42</v>
      </c>
      <c r="B45" s="11" t="s">
        <v>117</v>
      </c>
      <c r="C45" s="25"/>
      <c r="D45" s="4" t="s">
        <v>461</v>
      </c>
      <c r="E45" s="4" t="s">
        <v>461</v>
      </c>
      <c r="F45" s="25"/>
    </row>
    <row r="46" spans="1:6">
      <c r="A46" s="4">
        <f t="shared" si="0"/>
        <v>43</v>
      </c>
      <c r="B46" s="47" t="s">
        <v>94</v>
      </c>
      <c r="C46" s="25"/>
      <c r="D46" s="3">
        <v>350</v>
      </c>
      <c r="E46" s="25">
        <v>350</v>
      </c>
      <c r="F46" s="25">
        <v>280</v>
      </c>
    </row>
    <row r="47" spans="1:6">
      <c r="A47" s="4">
        <f t="shared" si="0"/>
        <v>44</v>
      </c>
      <c r="B47" s="47" t="s">
        <v>115</v>
      </c>
      <c r="C47" s="128" t="s">
        <v>462</v>
      </c>
      <c r="D47" s="3"/>
      <c r="E47" s="25"/>
      <c r="F47" s="25"/>
    </row>
    <row r="48" spans="1:6">
      <c r="A48" s="4">
        <f t="shared" si="0"/>
        <v>45</v>
      </c>
      <c r="B48" s="47" t="s">
        <v>118</v>
      </c>
      <c r="C48" s="25"/>
      <c r="D48" s="4" t="s">
        <v>461</v>
      </c>
      <c r="E48" s="25"/>
      <c r="F48" s="25"/>
    </row>
    <row r="49" spans="1:6">
      <c r="A49" s="4">
        <f t="shared" si="0"/>
        <v>46</v>
      </c>
      <c r="B49" s="49" t="s">
        <v>112</v>
      </c>
      <c r="C49" s="128" t="s">
        <v>63</v>
      </c>
      <c r="D49" s="4" t="s">
        <v>393</v>
      </c>
      <c r="E49" s="128" t="s">
        <v>63</v>
      </c>
      <c r="F49" s="128" t="s">
        <v>101</v>
      </c>
    </row>
    <row r="50" spans="1:6">
      <c r="A50" s="4">
        <f t="shared" si="0"/>
        <v>47</v>
      </c>
      <c r="B50" s="47" t="s">
        <v>369</v>
      </c>
      <c r="C50" s="25"/>
      <c r="D50" s="4" t="s">
        <v>194</v>
      </c>
      <c r="E50" s="4" t="s">
        <v>194</v>
      </c>
      <c r="F50" s="3" t="s">
        <v>370</v>
      </c>
    </row>
    <row r="51" spans="1:6">
      <c r="A51" s="4">
        <f t="shared" si="0"/>
        <v>48</v>
      </c>
      <c r="B51" s="48" t="s">
        <v>44</v>
      </c>
      <c r="C51" s="3"/>
      <c r="D51" s="25"/>
      <c r="E51" s="25"/>
      <c r="F51" s="25"/>
    </row>
    <row r="52" spans="1:6">
      <c r="A52" s="4">
        <f t="shared" si="0"/>
        <v>49</v>
      </c>
      <c r="B52" s="47" t="s">
        <v>70</v>
      </c>
      <c r="C52" s="3">
        <v>200</v>
      </c>
      <c r="D52" s="3">
        <v>200</v>
      </c>
      <c r="E52" s="3"/>
      <c r="F52" s="25"/>
    </row>
    <row r="53" spans="1:6">
      <c r="A53" s="4">
        <f t="shared" si="0"/>
        <v>50</v>
      </c>
      <c r="B53" s="47" t="s">
        <v>71</v>
      </c>
      <c r="C53" s="3">
        <v>220</v>
      </c>
      <c r="D53" s="3">
        <v>220</v>
      </c>
      <c r="E53" s="25"/>
      <c r="F53" s="25"/>
    </row>
    <row r="54" spans="1:6">
      <c r="A54" s="4">
        <f t="shared" si="0"/>
        <v>51</v>
      </c>
      <c r="B54" s="47" t="s">
        <v>72</v>
      </c>
      <c r="C54" s="3">
        <v>220</v>
      </c>
      <c r="D54" s="3">
        <v>220</v>
      </c>
      <c r="E54" s="3"/>
      <c r="F54" s="25"/>
    </row>
    <row r="55" spans="1:6">
      <c r="A55" s="4">
        <f t="shared" si="0"/>
        <v>52</v>
      </c>
      <c r="B55" s="47" t="s">
        <v>73</v>
      </c>
      <c r="C55" s="3">
        <v>240</v>
      </c>
      <c r="D55" s="3">
        <v>240</v>
      </c>
      <c r="E55" s="25"/>
      <c r="F55" s="25"/>
    </row>
    <row r="56" spans="1:6" s="20" customFormat="1">
      <c r="A56" s="4">
        <f t="shared" si="0"/>
        <v>53</v>
      </c>
      <c r="B56" s="48" t="s">
        <v>74</v>
      </c>
      <c r="C56" s="3"/>
      <c r="D56" s="25"/>
      <c r="E56" s="25"/>
      <c r="F56" s="25"/>
    </row>
    <row r="57" spans="1:6" s="20" customFormat="1">
      <c r="A57" s="4">
        <f t="shared" si="0"/>
        <v>54</v>
      </c>
      <c r="B57" s="47" t="s">
        <v>95</v>
      </c>
      <c r="C57" s="3">
        <v>150</v>
      </c>
      <c r="D57" s="3">
        <v>150</v>
      </c>
      <c r="E57" s="25"/>
      <c r="F57" s="25"/>
    </row>
    <row r="58" spans="1:6" s="20" customFormat="1">
      <c r="A58" s="4">
        <f t="shared" si="0"/>
        <v>55</v>
      </c>
      <c r="B58" s="47" t="s">
        <v>96</v>
      </c>
      <c r="C58" s="3">
        <v>150</v>
      </c>
      <c r="D58" s="3">
        <v>150</v>
      </c>
      <c r="E58" s="25"/>
      <c r="F58" s="25"/>
    </row>
    <row r="59" spans="1:6" s="20" customFormat="1">
      <c r="A59" s="4">
        <f t="shared" si="0"/>
        <v>56</v>
      </c>
      <c r="B59" s="48" t="s">
        <v>97</v>
      </c>
      <c r="C59" s="3"/>
      <c r="D59" s="25"/>
      <c r="E59" s="25"/>
      <c r="F59" s="25"/>
    </row>
    <row r="60" spans="1:6" s="20" customFormat="1">
      <c r="A60" s="4">
        <f t="shared" si="0"/>
        <v>57</v>
      </c>
      <c r="B60" s="47" t="s">
        <v>98</v>
      </c>
      <c r="C60" s="3"/>
      <c r="D60" s="3">
        <v>250</v>
      </c>
      <c r="E60" s="3">
        <v>250</v>
      </c>
      <c r="F60" s="3">
        <v>250</v>
      </c>
    </row>
    <row r="61" spans="1:6" s="20" customFormat="1">
      <c r="A61" s="4">
        <f t="shared" si="0"/>
        <v>58</v>
      </c>
      <c r="B61" s="47" t="s">
        <v>99</v>
      </c>
      <c r="C61" s="3"/>
      <c r="D61" s="3">
        <v>350</v>
      </c>
      <c r="E61" s="3">
        <v>350</v>
      </c>
      <c r="F61" s="25">
        <v>350</v>
      </c>
    </row>
    <row r="62" spans="1:6" s="20" customFormat="1">
      <c r="A62" s="4">
        <f>1+A61</f>
        <v>59</v>
      </c>
      <c r="B62" s="47" t="s">
        <v>100</v>
      </c>
      <c r="C62" s="3"/>
      <c r="D62" s="3">
        <v>420</v>
      </c>
      <c r="E62" s="3">
        <v>420</v>
      </c>
      <c r="F62" s="25"/>
    </row>
    <row r="63" spans="1:6" s="20" customFormat="1">
      <c r="A63" s="8">
        <f>A62+1</f>
        <v>60</v>
      </c>
      <c r="B63" s="19" t="s">
        <v>59</v>
      </c>
      <c r="C63" s="3"/>
      <c r="D63" s="25"/>
      <c r="E63" s="124"/>
      <c r="F63" s="63"/>
    </row>
    <row r="64" spans="1:6" s="20" customFormat="1">
      <c r="A64" s="8">
        <f>A63+1</f>
        <v>61</v>
      </c>
      <c r="B64" s="2" t="s">
        <v>60</v>
      </c>
      <c r="C64" s="3">
        <v>150</v>
      </c>
      <c r="D64" s="3">
        <v>150</v>
      </c>
      <c r="E64" s="3"/>
      <c r="F64" s="3"/>
    </row>
    <row r="65" spans="1:6" s="20" customFormat="1">
      <c r="A65" s="8">
        <f>A64+1</f>
        <v>62</v>
      </c>
      <c r="B65" s="2" t="s">
        <v>61</v>
      </c>
      <c r="C65" s="3">
        <v>280</v>
      </c>
      <c r="D65" s="3">
        <v>280</v>
      </c>
      <c r="E65" s="3">
        <v>280</v>
      </c>
      <c r="F65" s="3">
        <v>280</v>
      </c>
    </row>
    <row r="66" spans="1:6" s="20" customFormat="1">
      <c r="A66" s="8">
        <f>A65+1</f>
        <v>63</v>
      </c>
      <c r="B66" s="2" t="s">
        <v>62</v>
      </c>
      <c r="C66" s="3">
        <v>200</v>
      </c>
      <c r="D66" s="3">
        <v>200</v>
      </c>
      <c r="E66" s="3">
        <v>200</v>
      </c>
      <c r="F66" s="3">
        <v>200</v>
      </c>
    </row>
    <row r="67" spans="1:6" s="20" customFormat="1">
      <c r="A67" s="8">
        <f>A66+1</f>
        <v>64</v>
      </c>
      <c r="B67" s="2" t="s">
        <v>105</v>
      </c>
      <c r="C67" s="3">
        <v>150</v>
      </c>
      <c r="D67" s="3">
        <v>150</v>
      </c>
      <c r="E67" s="3">
        <v>150</v>
      </c>
      <c r="F67" s="3">
        <v>150</v>
      </c>
    </row>
    <row r="68" spans="1:6" s="20" customFormat="1">
      <c r="B68" s="26"/>
      <c r="C68" s="27"/>
      <c r="D68" s="58"/>
      <c r="E68" s="58"/>
      <c r="F68" s="58"/>
    </row>
    <row r="69" spans="1:6" s="20" customFormat="1" ht="18.75">
      <c r="B69" s="29"/>
      <c r="C69" s="34"/>
      <c r="D69" s="58"/>
      <c r="E69" s="58"/>
      <c r="F69" s="58"/>
    </row>
    <row r="70" spans="1:6" s="20" customFormat="1">
      <c r="B70" s="26"/>
      <c r="C70" s="30"/>
      <c r="D70" s="58"/>
      <c r="E70" s="58"/>
      <c r="F70" s="58"/>
    </row>
    <row r="71" spans="1:6" s="20" customFormat="1">
      <c r="B71" s="26"/>
      <c r="C71" s="30"/>
      <c r="D71" s="58"/>
      <c r="E71" s="58"/>
      <c r="F71" s="58"/>
    </row>
    <row r="72" spans="1:6" s="20" customFormat="1">
      <c r="B72" s="26"/>
      <c r="C72" s="30"/>
      <c r="D72" s="58"/>
      <c r="E72" s="58"/>
      <c r="F72" s="58"/>
    </row>
    <row r="73" spans="1:6" s="20" customFormat="1">
      <c r="B73" s="26"/>
      <c r="C73" s="30"/>
      <c r="D73" s="58"/>
      <c r="E73" s="58"/>
      <c r="F73" s="58"/>
    </row>
    <row r="74" spans="1:6" s="20" customFormat="1">
      <c r="B74" s="31"/>
      <c r="C74" s="30"/>
      <c r="D74" s="58"/>
      <c r="E74" s="58"/>
      <c r="F74" s="58"/>
    </row>
    <row r="75" spans="1:6" s="20" customFormat="1">
      <c r="B75" s="31"/>
      <c r="C75" s="30"/>
      <c r="D75" s="58"/>
      <c r="E75" s="58"/>
      <c r="F75" s="58"/>
    </row>
    <row r="76" spans="1:6" s="20" customFormat="1">
      <c r="B76" s="31"/>
      <c r="C76" s="30"/>
      <c r="D76" s="58"/>
      <c r="E76" s="58"/>
      <c r="F76" s="58"/>
    </row>
    <row r="77" spans="1:6" s="20" customFormat="1">
      <c r="B77" s="28"/>
      <c r="C77" s="27"/>
      <c r="D77" s="58"/>
      <c r="E77" s="58"/>
      <c r="F77" s="58"/>
    </row>
    <row r="78" spans="1:6" s="20" customFormat="1">
      <c r="B78" s="32"/>
      <c r="C78" s="30"/>
      <c r="D78" s="58"/>
      <c r="E78" s="58"/>
      <c r="F78" s="58"/>
    </row>
    <row r="79" spans="1:6" s="20" customFormat="1">
      <c r="B79" s="26"/>
      <c r="C79" s="27"/>
      <c r="D79" s="58"/>
      <c r="E79" s="58"/>
      <c r="F79" s="58"/>
    </row>
    <row r="80" spans="1:6" s="20" customFormat="1">
      <c r="B80" s="26"/>
      <c r="C80" s="27"/>
      <c r="D80" s="58"/>
      <c r="E80" s="58"/>
      <c r="F80" s="58"/>
    </row>
    <row r="81" spans="2:6" s="20" customFormat="1">
      <c r="B81" s="26"/>
      <c r="C81" s="27"/>
      <c r="D81" s="58"/>
      <c r="E81" s="58"/>
      <c r="F81" s="58"/>
    </row>
    <row r="82" spans="2:6" s="20" customFormat="1">
      <c r="B82" s="26"/>
      <c r="C82" s="27"/>
      <c r="D82" s="58"/>
      <c r="E82" s="58"/>
      <c r="F82" s="58"/>
    </row>
    <row r="83" spans="2:6" s="20" customFormat="1">
      <c r="B83" s="26"/>
      <c r="C83" s="27"/>
      <c r="D83" s="58"/>
      <c r="E83" s="58"/>
      <c r="F83" s="58"/>
    </row>
    <row r="84" spans="2:6" s="20" customFormat="1">
      <c r="B84" s="26"/>
      <c r="C84" s="27"/>
      <c r="D84" s="58"/>
      <c r="E84" s="58"/>
      <c r="F84" s="58"/>
    </row>
    <row r="85" spans="2:6" s="20" customFormat="1">
      <c r="B85" s="26"/>
      <c r="C85" s="27"/>
      <c r="D85" s="58"/>
      <c r="E85" s="58"/>
      <c r="F85" s="58"/>
    </row>
    <row r="86" spans="2:6" s="20" customFormat="1">
      <c r="B86" s="26"/>
      <c r="C86" s="27"/>
      <c r="D86" s="58"/>
      <c r="E86" s="58"/>
      <c r="F86" s="58"/>
    </row>
    <row r="87" spans="2:6" s="20" customFormat="1">
      <c r="B87" s="28"/>
      <c r="C87" s="27"/>
      <c r="D87" s="58"/>
      <c r="E87" s="58"/>
      <c r="F87" s="58"/>
    </row>
    <row r="88" spans="2:6" s="20" customFormat="1">
      <c r="B88" s="26"/>
      <c r="C88" s="27"/>
      <c r="D88" s="58"/>
      <c r="E88" s="58"/>
      <c r="F88" s="58"/>
    </row>
    <row r="89" spans="2:6" s="20" customFormat="1">
      <c r="B89" s="26"/>
      <c r="C89" s="27"/>
      <c r="D89" s="58"/>
      <c r="E89" s="58"/>
      <c r="F89" s="58"/>
    </row>
    <row r="90" spans="2:6" s="20" customFormat="1">
      <c r="B90" s="26"/>
      <c r="C90" s="27"/>
      <c r="D90" s="58"/>
      <c r="E90" s="58"/>
      <c r="F90" s="58"/>
    </row>
    <row r="91" spans="2:6" s="20" customFormat="1">
      <c r="B91" s="26"/>
      <c r="C91" s="27"/>
      <c r="D91" s="58"/>
      <c r="E91" s="58"/>
      <c r="F91" s="58"/>
    </row>
    <row r="92" spans="2:6" s="20" customFormat="1">
      <c r="B92" s="26"/>
      <c r="C92" s="27"/>
      <c r="D92" s="58"/>
      <c r="E92" s="58"/>
      <c r="F92" s="58"/>
    </row>
    <row r="93" spans="2:6" s="20" customFormat="1">
      <c r="B93" s="26"/>
      <c r="C93" s="27"/>
      <c r="D93" s="58"/>
      <c r="E93" s="58"/>
      <c r="F93" s="58"/>
    </row>
    <row r="94" spans="2:6" s="20" customFormat="1">
      <c r="B94" s="28"/>
      <c r="C94" s="27"/>
      <c r="D94" s="58"/>
      <c r="E94" s="58"/>
      <c r="F94" s="58"/>
    </row>
    <row r="95" spans="2:6" s="20" customFormat="1">
      <c r="B95" s="26"/>
      <c r="C95" s="27"/>
      <c r="D95" s="58"/>
      <c r="E95" s="58"/>
      <c r="F95" s="58"/>
    </row>
    <row r="96" spans="2:6" s="20" customFormat="1">
      <c r="B96" s="28"/>
      <c r="C96" s="27"/>
      <c r="D96" s="58"/>
      <c r="E96" s="58"/>
      <c r="F96" s="58"/>
    </row>
    <row r="97" spans="2:6" s="20" customFormat="1">
      <c r="B97" s="26"/>
      <c r="C97" s="27"/>
      <c r="D97" s="58"/>
      <c r="E97" s="58"/>
      <c r="F97" s="58"/>
    </row>
    <row r="98" spans="2:6" s="20" customFormat="1">
      <c r="B98" s="26"/>
      <c r="C98" s="27"/>
      <c r="D98" s="58"/>
      <c r="E98" s="58"/>
      <c r="F98" s="58"/>
    </row>
    <row r="99" spans="2:6" s="20" customFormat="1">
      <c r="C99" s="58"/>
      <c r="D99" s="58"/>
      <c r="E99" s="58"/>
      <c r="F99" s="58"/>
    </row>
    <row r="100" spans="2:6" s="20" customFormat="1">
      <c r="C100" s="58"/>
      <c r="D100" s="58"/>
      <c r="E100" s="58"/>
      <c r="F100" s="58"/>
    </row>
    <row r="101" spans="2:6" s="20" customFormat="1">
      <c r="C101" s="58"/>
      <c r="D101" s="58"/>
      <c r="E101" s="58"/>
      <c r="F101" s="58"/>
    </row>
    <row r="102" spans="2:6" s="20" customFormat="1">
      <c r="C102" s="58"/>
      <c r="D102" s="58"/>
      <c r="E102" s="58"/>
      <c r="F102" s="58"/>
    </row>
    <row r="103" spans="2:6" s="20" customFormat="1">
      <c r="C103" s="58"/>
      <c r="D103" s="58"/>
      <c r="E103" s="58"/>
      <c r="F103" s="58"/>
    </row>
    <row r="104" spans="2:6" s="20" customFormat="1">
      <c r="C104" s="58"/>
      <c r="D104" s="58"/>
      <c r="E104" s="58"/>
      <c r="F104" s="58"/>
    </row>
    <row r="105" spans="2:6" s="20" customFormat="1">
      <c r="C105" s="58"/>
      <c r="D105" s="58"/>
      <c r="E105" s="58"/>
      <c r="F105" s="58"/>
    </row>
    <row r="106" spans="2:6" s="20" customFormat="1">
      <c r="C106" s="58"/>
      <c r="D106" s="58"/>
      <c r="E106" s="58"/>
      <c r="F106" s="58"/>
    </row>
    <row r="107" spans="2:6" s="20" customFormat="1">
      <c r="C107" s="58"/>
      <c r="D107" s="58"/>
      <c r="E107" s="58"/>
      <c r="F107" s="58"/>
    </row>
    <row r="108" spans="2:6" s="20" customFormat="1">
      <c r="C108" s="58"/>
      <c r="D108" s="58"/>
      <c r="E108" s="58"/>
      <c r="F108" s="58"/>
    </row>
    <row r="109" spans="2:6" s="20" customFormat="1">
      <c r="C109" s="58"/>
      <c r="D109" s="58"/>
      <c r="E109" s="58"/>
      <c r="F109" s="58"/>
    </row>
    <row r="110" spans="2:6" s="20" customFormat="1">
      <c r="C110" s="58"/>
      <c r="D110" s="58"/>
      <c r="E110" s="58"/>
      <c r="F110" s="58"/>
    </row>
    <row r="111" spans="2:6" s="20" customFormat="1">
      <c r="C111" s="58"/>
      <c r="D111" s="58"/>
      <c r="E111" s="58"/>
      <c r="F111" s="58"/>
    </row>
    <row r="112" spans="2:6" s="20" customFormat="1">
      <c r="C112" s="58"/>
      <c r="D112" s="58"/>
      <c r="E112" s="58"/>
      <c r="F112" s="58"/>
    </row>
    <row r="113" spans="3:6" s="20" customFormat="1">
      <c r="C113" s="58"/>
      <c r="D113" s="58"/>
      <c r="E113" s="58"/>
      <c r="F113" s="58"/>
    </row>
    <row r="114" spans="3:6" s="20" customFormat="1">
      <c r="C114" s="58"/>
      <c r="D114" s="58"/>
      <c r="E114" s="58"/>
      <c r="F114" s="58"/>
    </row>
    <row r="115" spans="3:6" s="20" customFormat="1"/>
    <row r="116" spans="3:6" s="20" customFormat="1"/>
    <row r="117" spans="3:6" s="20" customFormat="1"/>
    <row r="118" spans="3:6" s="20" customFormat="1"/>
    <row r="119" spans="3:6" s="20" customFormat="1"/>
    <row r="120" spans="3:6" s="20" customFormat="1"/>
    <row r="121" spans="3:6" s="20" customFormat="1"/>
    <row r="122" spans="3:6" s="20" customFormat="1"/>
    <row r="123" spans="3:6" s="20" customFormat="1"/>
    <row r="124" spans="3:6" s="20" customFormat="1"/>
    <row r="125" spans="3:6" s="20" customFormat="1"/>
    <row r="126" spans="3:6" s="20" customFormat="1"/>
    <row r="127" spans="3:6" s="20" customFormat="1"/>
    <row r="128" spans="3:6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 xml:space="preserve">&amp;C&amp;"-,полужирный"&amp;12 2. Юбка, платье, блуза, футболка&amp;R&amp;P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156"/>
  <sheetViews>
    <sheetView workbookViewId="0">
      <selection activeCell="G31" sqref="G31"/>
    </sheetView>
  </sheetViews>
  <sheetFormatPr defaultRowHeight="15"/>
  <cols>
    <col min="1" max="1" width="5.7109375" style="54" customWidth="1"/>
    <col min="2" max="2" width="55" style="54" customWidth="1"/>
    <col min="3" max="3" width="12.28515625" style="54" customWidth="1"/>
    <col min="4" max="4" width="22.5703125" style="54" customWidth="1"/>
    <col min="5" max="5" width="21.42578125" style="54" customWidth="1"/>
    <col min="6" max="6" width="14.28515625" style="54" customWidth="1"/>
    <col min="7" max="8" width="18.140625" style="54" customWidth="1"/>
    <col min="9" max="9" width="14.5703125" style="54" customWidth="1"/>
    <col min="10" max="11" width="9.140625" style="54"/>
    <col min="12" max="15" width="17.140625" style="54" customWidth="1"/>
    <col min="16" max="16384" width="9.140625" style="54"/>
  </cols>
  <sheetData>
    <row r="1" spans="1:6" s="161" customFormat="1" ht="60">
      <c r="A1" s="3" t="s">
        <v>29</v>
      </c>
      <c r="B1" s="3" t="s">
        <v>30</v>
      </c>
      <c r="C1" s="125" t="s">
        <v>161</v>
      </c>
      <c r="D1" s="125" t="s">
        <v>4</v>
      </c>
      <c r="E1" s="125" t="s">
        <v>5</v>
      </c>
      <c r="F1" s="125" t="s">
        <v>6</v>
      </c>
    </row>
    <row r="2" spans="1:6" s="56" customFormat="1">
      <c r="A2" s="3">
        <v>1</v>
      </c>
      <c r="B2" s="45" t="s">
        <v>131</v>
      </c>
      <c r="C2" s="3"/>
      <c r="D2" s="3"/>
      <c r="E2" s="3"/>
      <c r="F2" s="3"/>
    </row>
    <row r="3" spans="1:6" s="56" customFormat="1">
      <c r="A3" s="3">
        <f>A2+1</f>
        <v>2</v>
      </c>
      <c r="B3" s="117" t="s">
        <v>363</v>
      </c>
      <c r="C3" s="3">
        <v>150</v>
      </c>
      <c r="D3" s="3">
        <v>150</v>
      </c>
      <c r="E3" s="3">
        <v>180</v>
      </c>
      <c r="F3" s="3">
        <v>180</v>
      </c>
    </row>
    <row r="4" spans="1:6" s="56" customFormat="1">
      <c r="A4" s="3">
        <v>3</v>
      </c>
      <c r="B4" s="23" t="s">
        <v>134</v>
      </c>
      <c r="C4" s="3">
        <v>750</v>
      </c>
      <c r="D4" s="3">
        <v>750</v>
      </c>
      <c r="E4" s="51">
        <v>850</v>
      </c>
      <c r="F4" s="3" t="s">
        <v>428</v>
      </c>
    </row>
    <row r="5" spans="1:6" s="56" customFormat="1">
      <c r="A5" s="3">
        <f>A4+1</f>
        <v>4</v>
      </c>
      <c r="B5" s="23" t="s">
        <v>132</v>
      </c>
      <c r="C5" s="3">
        <v>800</v>
      </c>
      <c r="D5" s="3">
        <v>800</v>
      </c>
      <c r="E5" s="51">
        <v>950</v>
      </c>
      <c r="F5" s="3"/>
    </row>
    <row r="6" spans="1:6" s="56" customFormat="1">
      <c r="A6" s="3">
        <f t="shared" ref="A6:A15" si="0">A5+1</f>
        <v>5</v>
      </c>
      <c r="B6" s="23" t="s">
        <v>133</v>
      </c>
      <c r="C6" s="3">
        <v>850</v>
      </c>
      <c r="D6" s="3">
        <v>850</v>
      </c>
      <c r="E6" s="51">
        <v>1050</v>
      </c>
      <c r="F6" s="3"/>
    </row>
    <row r="7" spans="1:6" s="56" customFormat="1">
      <c r="A7" s="3">
        <f>A4+1</f>
        <v>4</v>
      </c>
      <c r="B7" s="23" t="s">
        <v>136</v>
      </c>
      <c r="C7" s="3">
        <v>350</v>
      </c>
      <c r="D7" s="3">
        <v>350</v>
      </c>
      <c r="E7" s="51">
        <v>400</v>
      </c>
      <c r="F7" s="3">
        <v>400</v>
      </c>
    </row>
    <row r="8" spans="1:6" s="56" customFormat="1">
      <c r="A8" s="3">
        <f>A5+1</f>
        <v>5</v>
      </c>
      <c r="B8" s="23" t="s">
        <v>137</v>
      </c>
      <c r="C8" s="3">
        <v>450</v>
      </c>
      <c r="D8" s="3">
        <v>450</v>
      </c>
      <c r="E8" s="51">
        <v>550</v>
      </c>
      <c r="F8" s="3">
        <v>950</v>
      </c>
    </row>
    <row r="9" spans="1:6" s="56" customFormat="1">
      <c r="A9" s="3">
        <f t="shared" si="0"/>
        <v>6</v>
      </c>
      <c r="B9" s="23" t="s">
        <v>429</v>
      </c>
      <c r="C9" s="3">
        <v>280</v>
      </c>
      <c r="D9" s="3">
        <v>280</v>
      </c>
      <c r="E9" s="51">
        <v>350</v>
      </c>
      <c r="F9" s="3">
        <v>350</v>
      </c>
    </row>
    <row r="10" spans="1:6" s="56" customFormat="1">
      <c r="A10" s="3">
        <f t="shared" si="0"/>
        <v>7</v>
      </c>
      <c r="B10" s="23" t="s">
        <v>160</v>
      </c>
      <c r="C10" s="3">
        <v>320</v>
      </c>
      <c r="D10" s="3">
        <v>320</v>
      </c>
      <c r="E10" s="51">
        <v>350</v>
      </c>
      <c r="F10" s="3">
        <v>350</v>
      </c>
    </row>
    <row r="11" spans="1:6" s="56" customFormat="1">
      <c r="A11" s="3">
        <f t="shared" si="0"/>
        <v>8</v>
      </c>
      <c r="B11" s="23" t="s">
        <v>138</v>
      </c>
      <c r="C11" s="3">
        <v>250</v>
      </c>
      <c r="D11" s="3">
        <v>250</v>
      </c>
      <c r="E11" s="51">
        <v>350</v>
      </c>
      <c r="F11" s="3">
        <v>350</v>
      </c>
    </row>
    <row r="12" spans="1:6" s="56" customFormat="1">
      <c r="A12" s="3">
        <f t="shared" si="0"/>
        <v>9</v>
      </c>
      <c r="B12" s="23" t="s">
        <v>139</v>
      </c>
      <c r="C12" s="3">
        <v>180</v>
      </c>
      <c r="D12" s="3">
        <v>250</v>
      </c>
      <c r="E12" s="51">
        <v>250</v>
      </c>
      <c r="F12" s="3">
        <v>350</v>
      </c>
    </row>
    <row r="13" spans="1:6" s="56" customFormat="1">
      <c r="A13" s="3">
        <f t="shared" si="0"/>
        <v>10</v>
      </c>
      <c r="B13" s="23" t="s">
        <v>179</v>
      </c>
      <c r="C13" s="3">
        <v>180</v>
      </c>
      <c r="D13" s="3">
        <v>180</v>
      </c>
      <c r="E13" s="51">
        <v>250</v>
      </c>
      <c r="F13" s="3">
        <v>250</v>
      </c>
    </row>
    <row r="14" spans="1:6" s="56" customFormat="1">
      <c r="A14" s="3">
        <f t="shared" si="0"/>
        <v>11</v>
      </c>
      <c r="B14" s="23" t="s">
        <v>394</v>
      </c>
      <c r="C14" s="3"/>
      <c r="D14" s="3">
        <v>950</v>
      </c>
      <c r="E14" s="51">
        <v>1200</v>
      </c>
      <c r="F14" s="3">
        <v>1750</v>
      </c>
    </row>
    <row r="15" spans="1:6" s="56" customFormat="1">
      <c r="A15" s="3">
        <f t="shared" si="0"/>
        <v>12</v>
      </c>
      <c r="B15" s="23" t="s">
        <v>135</v>
      </c>
      <c r="C15" s="3">
        <v>950</v>
      </c>
      <c r="D15" s="3">
        <v>1200</v>
      </c>
      <c r="E15" s="51">
        <v>1400</v>
      </c>
      <c r="F15" s="3">
        <v>1800</v>
      </c>
    </row>
    <row r="17" spans="1:6" s="56" customFormat="1">
      <c r="A17" s="3">
        <f>A13+1</f>
        <v>11</v>
      </c>
      <c r="B17" s="45" t="s">
        <v>140</v>
      </c>
      <c r="C17" s="3"/>
      <c r="D17" s="3"/>
      <c r="E17" s="51"/>
      <c r="F17" s="3"/>
    </row>
    <row r="18" spans="1:6" s="56" customFormat="1">
      <c r="A18" s="3">
        <f t="shared" ref="A18:A72" si="1">A17+1</f>
        <v>12</v>
      </c>
      <c r="B18" s="23" t="s">
        <v>175</v>
      </c>
      <c r="C18" s="3">
        <v>380</v>
      </c>
      <c r="D18" s="3">
        <v>450</v>
      </c>
      <c r="E18" s="51">
        <v>550</v>
      </c>
      <c r="F18" s="3">
        <v>650</v>
      </c>
    </row>
    <row r="19" spans="1:6" s="56" customFormat="1">
      <c r="A19" s="3">
        <f t="shared" si="1"/>
        <v>13</v>
      </c>
      <c r="B19" s="23" t="s">
        <v>162</v>
      </c>
      <c r="C19" s="3">
        <v>280</v>
      </c>
      <c r="D19" s="3">
        <v>300</v>
      </c>
      <c r="E19" s="51">
        <v>380</v>
      </c>
      <c r="F19" s="3">
        <v>450</v>
      </c>
    </row>
    <row r="20" spans="1:6" s="56" customFormat="1">
      <c r="A20" s="3">
        <f t="shared" si="1"/>
        <v>14</v>
      </c>
      <c r="B20" s="23" t="s">
        <v>163</v>
      </c>
      <c r="C20" s="3">
        <v>380</v>
      </c>
      <c r="D20" s="3">
        <v>420</v>
      </c>
      <c r="E20" s="51">
        <v>480</v>
      </c>
      <c r="F20" s="3">
        <v>550</v>
      </c>
    </row>
    <row r="21" spans="1:6" s="56" customFormat="1" ht="30">
      <c r="A21" s="3">
        <f t="shared" si="1"/>
        <v>15</v>
      </c>
      <c r="B21" s="23" t="s">
        <v>159</v>
      </c>
      <c r="C21" s="3">
        <v>550</v>
      </c>
      <c r="D21" s="3">
        <v>650</v>
      </c>
      <c r="E21" s="51">
        <v>750</v>
      </c>
      <c r="F21" s="3">
        <v>1200</v>
      </c>
    </row>
    <row r="22" spans="1:6" s="56" customFormat="1">
      <c r="A22" s="3">
        <f t="shared" si="1"/>
        <v>16</v>
      </c>
      <c r="B22" s="23" t="s">
        <v>141</v>
      </c>
      <c r="C22" s="3">
        <v>280</v>
      </c>
      <c r="D22" s="3">
        <v>350</v>
      </c>
      <c r="E22" s="51">
        <v>380</v>
      </c>
      <c r="F22" s="3">
        <v>550</v>
      </c>
    </row>
    <row r="23" spans="1:6" s="56" customFormat="1" ht="30">
      <c r="A23" s="3">
        <f t="shared" si="1"/>
        <v>17</v>
      </c>
      <c r="B23" s="23" t="s">
        <v>176</v>
      </c>
      <c r="C23" s="3">
        <v>280</v>
      </c>
      <c r="D23" s="3">
        <v>350</v>
      </c>
      <c r="E23" s="51">
        <v>380</v>
      </c>
      <c r="F23" s="3">
        <v>550</v>
      </c>
    </row>
    <row r="24" spans="1:6" s="56" customFormat="1">
      <c r="A24" s="3">
        <f t="shared" si="1"/>
        <v>18</v>
      </c>
      <c r="B24" s="23" t="s">
        <v>142</v>
      </c>
      <c r="C24" s="3">
        <v>280</v>
      </c>
      <c r="D24" s="3">
        <v>350</v>
      </c>
      <c r="E24" s="51">
        <v>380</v>
      </c>
      <c r="F24" s="3">
        <v>550</v>
      </c>
    </row>
    <row r="25" spans="1:6" s="56" customFormat="1">
      <c r="A25" s="3">
        <f t="shared" si="1"/>
        <v>19</v>
      </c>
      <c r="B25" s="23" t="s">
        <v>144</v>
      </c>
      <c r="C25" s="3">
        <v>250</v>
      </c>
      <c r="D25" s="3">
        <v>320</v>
      </c>
      <c r="E25" s="51">
        <v>380</v>
      </c>
      <c r="F25" s="3">
        <v>500</v>
      </c>
    </row>
    <row r="26" spans="1:6" s="56" customFormat="1">
      <c r="A26" s="3">
        <f t="shared" si="1"/>
        <v>20</v>
      </c>
      <c r="B26" s="23" t="s">
        <v>145</v>
      </c>
      <c r="C26" s="3">
        <v>320</v>
      </c>
      <c r="D26" s="3">
        <v>380</v>
      </c>
      <c r="E26" s="51">
        <v>450</v>
      </c>
      <c r="F26" s="3">
        <v>600</v>
      </c>
    </row>
    <row r="27" spans="1:6" s="56" customFormat="1">
      <c r="A27" s="3">
        <f t="shared" si="1"/>
        <v>21</v>
      </c>
      <c r="B27" s="23" t="s">
        <v>143</v>
      </c>
      <c r="C27" s="3">
        <v>350</v>
      </c>
      <c r="D27" s="3">
        <v>420</v>
      </c>
      <c r="E27" s="51">
        <v>500</v>
      </c>
      <c r="F27" s="3">
        <v>750</v>
      </c>
    </row>
    <row r="28" spans="1:6" s="56" customFormat="1">
      <c r="A28" s="3">
        <f t="shared" si="1"/>
        <v>22</v>
      </c>
      <c r="B28" s="23" t="s">
        <v>180</v>
      </c>
      <c r="C28" s="3">
        <v>1100</v>
      </c>
      <c r="D28" s="3">
        <v>1200</v>
      </c>
      <c r="E28" s="51" t="s">
        <v>396</v>
      </c>
      <c r="F28" s="3" t="s">
        <v>395</v>
      </c>
    </row>
    <row r="29" spans="1:6" s="56" customFormat="1">
      <c r="A29" s="3">
        <f t="shared" si="1"/>
        <v>23</v>
      </c>
      <c r="B29" s="2" t="s">
        <v>481</v>
      </c>
      <c r="C29" s="3"/>
      <c r="D29" s="4" t="s">
        <v>482</v>
      </c>
      <c r="E29" s="52" t="s">
        <v>483</v>
      </c>
      <c r="F29" s="4" t="s">
        <v>484</v>
      </c>
    </row>
    <row r="30" spans="1:6" s="56" customFormat="1">
      <c r="A30" s="3">
        <f t="shared" si="1"/>
        <v>24</v>
      </c>
      <c r="B30" s="2" t="s">
        <v>485</v>
      </c>
      <c r="C30" s="3"/>
      <c r="D30" s="4" t="s">
        <v>486</v>
      </c>
      <c r="E30" s="52" t="s">
        <v>487</v>
      </c>
      <c r="F30" s="4" t="s">
        <v>488</v>
      </c>
    </row>
    <row r="31" spans="1:6" s="56" customFormat="1">
      <c r="A31" s="3">
        <f t="shared" si="1"/>
        <v>25</v>
      </c>
      <c r="B31" s="45" t="s">
        <v>67</v>
      </c>
      <c r="C31" s="3"/>
      <c r="D31" s="3"/>
      <c r="E31" s="51"/>
      <c r="F31" s="3"/>
    </row>
    <row r="32" spans="1:6" s="56" customFormat="1" ht="30">
      <c r="A32" s="3">
        <f t="shared" si="1"/>
        <v>26</v>
      </c>
      <c r="B32" s="23" t="s">
        <v>181</v>
      </c>
      <c r="C32" s="3">
        <v>320</v>
      </c>
      <c r="D32" s="3">
        <v>320</v>
      </c>
      <c r="E32" s="51">
        <v>380</v>
      </c>
      <c r="F32" s="3">
        <v>500</v>
      </c>
    </row>
    <row r="33" spans="1:6" s="56" customFormat="1" ht="30">
      <c r="A33" s="3">
        <f t="shared" si="1"/>
        <v>27</v>
      </c>
      <c r="B33" s="23" t="s">
        <v>184</v>
      </c>
      <c r="C33" s="3">
        <v>350</v>
      </c>
      <c r="D33" s="3">
        <v>380</v>
      </c>
      <c r="E33" s="51">
        <v>400</v>
      </c>
      <c r="F33" s="3">
        <v>600</v>
      </c>
    </row>
    <row r="34" spans="1:6" s="56" customFormat="1">
      <c r="A34" s="3">
        <f t="shared" si="1"/>
        <v>28</v>
      </c>
      <c r="B34" s="23" t="s">
        <v>185</v>
      </c>
      <c r="C34" s="3">
        <v>350</v>
      </c>
      <c r="D34" s="3">
        <v>380</v>
      </c>
      <c r="E34" s="51">
        <v>400</v>
      </c>
      <c r="F34" s="3">
        <v>600</v>
      </c>
    </row>
    <row r="35" spans="1:6" s="56" customFormat="1">
      <c r="A35" s="3">
        <f t="shared" si="1"/>
        <v>29</v>
      </c>
      <c r="B35" s="23" t="s">
        <v>182</v>
      </c>
      <c r="C35" s="3">
        <v>320</v>
      </c>
      <c r="D35" s="3">
        <v>320</v>
      </c>
      <c r="E35" s="51">
        <v>380</v>
      </c>
      <c r="F35" s="3">
        <v>500</v>
      </c>
    </row>
    <row r="36" spans="1:6" s="56" customFormat="1">
      <c r="A36" s="3">
        <f t="shared" si="1"/>
        <v>30</v>
      </c>
      <c r="B36" s="23" t="s">
        <v>183</v>
      </c>
      <c r="C36" s="3">
        <v>350</v>
      </c>
      <c r="D36" s="3">
        <v>380</v>
      </c>
      <c r="E36" s="51">
        <v>450</v>
      </c>
      <c r="F36" s="3">
        <v>750</v>
      </c>
    </row>
    <row r="37" spans="1:6" ht="30">
      <c r="A37" s="3">
        <f t="shared" si="1"/>
        <v>31</v>
      </c>
      <c r="B37" s="23" t="s">
        <v>186</v>
      </c>
      <c r="C37" s="3"/>
      <c r="D37" s="3">
        <v>650</v>
      </c>
      <c r="E37" s="51">
        <v>850</v>
      </c>
      <c r="F37" s="3">
        <v>1200</v>
      </c>
    </row>
    <row r="38" spans="1:6" ht="14.25" customHeight="1">
      <c r="A38" s="3">
        <f>A37+1</f>
        <v>32</v>
      </c>
      <c r="B38" s="45" t="s">
        <v>74</v>
      </c>
      <c r="C38" s="3"/>
      <c r="D38" s="3"/>
      <c r="E38" s="51"/>
      <c r="F38" s="3"/>
    </row>
    <row r="39" spans="1:6" ht="14.25" customHeight="1">
      <c r="A39" s="3">
        <f>A38+1</f>
        <v>33</v>
      </c>
      <c r="B39" s="23" t="s">
        <v>375</v>
      </c>
      <c r="C39" s="3"/>
      <c r="D39" s="3">
        <v>1300</v>
      </c>
      <c r="E39" s="51">
        <v>1500</v>
      </c>
      <c r="F39" s="3">
        <v>1700</v>
      </c>
    </row>
    <row r="40" spans="1:6">
      <c r="A40" s="3">
        <f t="shared" ref="A40" si="2">A38+1</f>
        <v>33</v>
      </c>
      <c r="B40" s="23" t="s">
        <v>146</v>
      </c>
      <c r="C40" s="3">
        <v>170</v>
      </c>
      <c r="D40" s="3">
        <v>220</v>
      </c>
      <c r="E40" s="51">
        <v>250</v>
      </c>
      <c r="F40" s="3">
        <v>300</v>
      </c>
    </row>
    <row r="41" spans="1:6">
      <c r="A41" s="3">
        <f t="shared" si="1"/>
        <v>34</v>
      </c>
      <c r="B41" s="23" t="s">
        <v>177</v>
      </c>
      <c r="C41" s="3"/>
      <c r="D41" s="3" t="s">
        <v>430</v>
      </c>
      <c r="E41" s="3" t="s">
        <v>431</v>
      </c>
      <c r="F41" s="3" t="s">
        <v>432</v>
      </c>
    </row>
    <row r="42" spans="1:6">
      <c r="A42" s="3">
        <f t="shared" si="1"/>
        <v>35</v>
      </c>
      <c r="B42" s="23" t="s">
        <v>178</v>
      </c>
      <c r="C42" s="3"/>
      <c r="D42" s="3" t="s">
        <v>430</v>
      </c>
      <c r="E42" s="3" t="s">
        <v>431</v>
      </c>
      <c r="F42" s="3" t="s">
        <v>432</v>
      </c>
    </row>
    <row r="43" spans="1:6" ht="30">
      <c r="A43" s="3">
        <f t="shared" si="1"/>
        <v>36</v>
      </c>
      <c r="B43" s="23" t="s">
        <v>187</v>
      </c>
      <c r="C43" s="51"/>
      <c r="D43" s="51">
        <v>170</v>
      </c>
      <c r="E43" s="51">
        <v>180</v>
      </c>
      <c r="F43" s="3">
        <v>220</v>
      </c>
    </row>
    <row r="44" spans="1:6" ht="30">
      <c r="A44" s="3">
        <f t="shared" si="1"/>
        <v>37</v>
      </c>
      <c r="B44" s="23" t="s">
        <v>188</v>
      </c>
      <c r="C44" s="3"/>
      <c r="D44" s="3">
        <v>350</v>
      </c>
      <c r="E44" s="3" t="s">
        <v>101</v>
      </c>
      <c r="F44" s="3" t="s">
        <v>101</v>
      </c>
    </row>
    <row r="45" spans="1:6">
      <c r="A45" s="3">
        <f t="shared" si="1"/>
        <v>38</v>
      </c>
      <c r="B45" s="23" t="s">
        <v>147</v>
      </c>
      <c r="C45" s="3">
        <v>350</v>
      </c>
      <c r="D45" s="3">
        <v>350</v>
      </c>
      <c r="E45" s="51">
        <v>450</v>
      </c>
      <c r="F45" s="3">
        <v>550</v>
      </c>
    </row>
    <row r="46" spans="1:6">
      <c r="A46" s="3">
        <f t="shared" si="1"/>
        <v>39</v>
      </c>
      <c r="B46" s="23" t="s">
        <v>148</v>
      </c>
      <c r="C46" s="3">
        <v>320</v>
      </c>
      <c r="D46" s="3">
        <v>320</v>
      </c>
      <c r="E46" s="51">
        <v>420</v>
      </c>
      <c r="F46" s="3">
        <v>500</v>
      </c>
    </row>
    <row r="47" spans="1:6">
      <c r="A47" s="3">
        <f t="shared" si="1"/>
        <v>40</v>
      </c>
      <c r="B47" s="23" t="s">
        <v>149</v>
      </c>
      <c r="C47" s="3">
        <v>170</v>
      </c>
      <c r="D47" s="3">
        <v>170</v>
      </c>
      <c r="E47" s="3">
        <v>170</v>
      </c>
      <c r="F47" s="3">
        <v>170</v>
      </c>
    </row>
    <row r="48" spans="1:6">
      <c r="A48" s="3">
        <f t="shared" si="1"/>
        <v>41</v>
      </c>
      <c r="B48" s="23" t="s">
        <v>189</v>
      </c>
      <c r="C48" s="3">
        <v>170</v>
      </c>
      <c r="D48" s="3">
        <v>180</v>
      </c>
      <c r="E48" s="51">
        <v>250</v>
      </c>
      <c r="F48" s="3">
        <v>250</v>
      </c>
    </row>
    <row r="49" spans="1:6">
      <c r="A49" s="3">
        <f t="shared" si="1"/>
        <v>42</v>
      </c>
      <c r="B49" s="23" t="s">
        <v>190</v>
      </c>
      <c r="C49" s="3">
        <v>250</v>
      </c>
      <c r="D49" s="3">
        <v>320</v>
      </c>
      <c r="E49" s="51">
        <v>350</v>
      </c>
      <c r="F49" s="3">
        <v>350</v>
      </c>
    </row>
    <row r="50" spans="1:6">
      <c r="A50" s="3">
        <f t="shared" si="1"/>
        <v>43</v>
      </c>
      <c r="B50" s="23" t="s">
        <v>191</v>
      </c>
      <c r="C50" s="3">
        <v>350</v>
      </c>
      <c r="D50" s="3">
        <v>350</v>
      </c>
      <c r="E50" s="51">
        <v>450</v>
      </c>
      <c r="F50" s="3">
        <v>450</v>
      </c>
    </row>
    <row r="51" spans="1:6">
      <c r="A51" s="3">
        <f t="shared" si="1"/>
        <v>44</v>
      </c>
      <c r="B51" s="23" t="s">
        <v>192</v>
      </c>
      <c r="C51" s="3">
        <v>350</v>
      </c>
      <c r="D51" s="3">
        <v>350</v>
      </c>
      <c r="E51" s="51">
        <v>480</v>
      </c>
      <c r="F51" s="3">
        <v>550</v>
      </c>
    </row>
    <row r="52" spans="1:6">
      <c r="A52" s="3">
        <f t="shared" si="1"/>
        <v>45</v>
      </c>
      <c r="B52" s="23" t="s">
        <v>150</v>
      </c>
      <c r="C52" s="3">
        <v>170</v>
      </c>
      <c r="D52" s="3">
        <v>170</v>
      </c>
      <c r="E52" s="3">
        <v>250</v>
      </c>
      <c r="F52" s="3">
        <v>300</v>
      </c>
    </row>
    <row r="53" spans="1:6">
      <c r="A53" s="3">
        <f t="shared" si="1"/>
        <v>46</v>
      </c>
      <c r="B53" s="45" t="s">
        <v>151</v>
      </c>
      <c r="C53" s="3"/>
      <c r="D53" s="3"/>
      <c r="E53" s="51"/>
      <c r="F53" s="3"/>
    </row>
    <row r="54" spans="1:6">
      <c r="A54" s="3">
        <f t="shared" si="1"/>
        <v>47</v>
      </c>
      <c r="B54" s="23" t="s">
        <v>338</v>
      </c>
      <c r="C54" s="3">
        <v>180</v>
      </c>
      <c r="D54" s="3">
        <v>220</v>
      </c>
      <c r="E54" s="3">
        <v>250</v>
      </c>
      <c r="F54" s="3">
        <v>300</v>
      </c>
    </row>
    <row r="55" spans="1:6">
      <c r="A55" s="3">
        <f t="shared" si="1"/>
        <v>48</v>
      </c>
      <c r="B55" s="23" t="s">
        <v>195</v>
      </c>
      <c r="C55" s="3">
        <v>250</v>
      </c>
      <c r="D55" s="3">
        <v>320</v>
      </c>
      <c r="E55" s="3">
        <v>350</v>
      </c>
      <c r="F55" s="3">
        <v>350</v>
      </c>
    </row>
    <row r="56" spans="1:6">
      <c r="A56" s="3">
        <f t="shared" si="1"/>
        <v>49</v>
      </c>
      <c r="B56" s="23" t="s">
        <v>152</v>
      </c>
      <c r="C56" s="3">
        <v>250</v>
      </c>
      <c r="D56" s="3">
        <v>250</v>
      </c>
      <c r="E56" s="3">
        <v>250</v>
      </c>
      <c r="F56" s="3">
        <v>250</v>
      </c>
    </row>
    <row r="57" spans="1:6">
      <c r="A57" s="3">
        <f t="shared" si="1"/>
        <v>50</v>
      </c>
      <c r="B57" s="23" t="s">
        <v>153</v>
      </c>
      <c r="C57" s="3">
        <v>280</v>
      </c>
      <c r="D57" s="3">
        <v>280</v>
      </c>
      <c r="E57" s="3">
        <v>350</v>
      </c>
      <c r="F57" s="3">
        <v>350</v>
      </c>
    </row>
    <row r="58" spans="1:6" ht="30">
      <c r="A58" s="3">
        <f t="shared" si="1"/>
        <v>51</v>
      </c>
      <c r="B58" s="23" t="s">
        <v>174</v>
      </c>
      <c r="C58" s="3">
        <v>220</v>
      </c>
      <c r="D58" s="3">
        <v>250</v>
      </c>
      <c r="E58" s="51">
        <v>250</v>
      </c>
      <c r="F58" s="3"/>
    </row>
    <row r="59" spans="1:6">
      <c r="A59" s="3">
        <f t="shared" si="1"/>
        <v>52</v>
      </c>
      <c r="B59" s="23" t="s">
        <v>62</v>
      </c>
      <c r="C59" s="3">
        <v>250</v>
      </c>
      <c r="D59" s="3">
        <v>250</v>
      </c>
      <c r="E59" s="51">
        <v>250</v>
      </c>
      <c r="F59" s="3">
        <v>250</v>
      </c>
    </row>
    <row r="60" spans="1:6" ht="30">
      <c r="A60" s="3">
        <f t="shared" si="1"/>
        <v>53</v>
      </c>
      <c r="B60" s="23" t="s">
        <v>154</v>
      </c>
      <c r="C60" s="7">
        <v>320</v>
      </c>
      <c r="D60" s="7">
        <v>320</v>
      </c>
      <c r="E60" s="51">
        <v>350</v>
      </c>
      <c r="F60" s="3">
        <v>350</v>
      </c>
    </row>
    <row r="61" spans="1:6">
      <c r="A61" s="3">
        <f t="shared" si="1"/>
        <v>54</v>
      </c>
      <c r="B61" s="45" t="s">
        <v>164</v>
      </c>
      <c r="C61" s="3"/>
      <c r="D61" s="3"/>
      <c r="E61" s="51"/>
      <c r="F61" s="3"/>
    </row>
    <row r="62" spans="1:6">
      <c r="A62" s="3">
        <f t="shared" si="1"/>
        <v>55</v>
      </c>
      <c r="B62" s="23" t="s">
        <v>165</v>
      </c>
      <c r="C62" s="162"/>
      <c r="D62" s="3">
        <v>450</v>
      </c>
      <c r="E62" s="51">
        <v>550</v>
      </c>
      <c r="F62" s="3">
        <v>650</v>
      </c>
    </row>
    <row r="63" spans="1:6" s="58" customFormat="1">
      <c r="A63" s="3">
        <f t="shared" si="1"/>
        <v>56</v>
      </c>
      <c r="B63" s="23" t="s">
        <v>173</v>
      </c>
      <c r="C63" s="162"/>
      <c r="D63" s="3">
        <v>350</v>
      </c>
      <c r="E63" s="51">
        <v>450</v>
      </c>
      <c r="F63" s="3">
        <v>550</v>
      </c>
    </row>
    <row r="64" spans="1:6" s="58" customFormat="1">
      <c r="A64" s="3">
        <f t="shared" si="1"/>
        <v>57</v>
      </c>
      <c r="B64" s="23" t="s">
        <v>66</v>
      </c>
      <c r="C64" s="162"/>
      <c r="D64" s="3">
        <v>350</v>
      </c>
      <c r="E64" s="3">
        <v>350</v>
      </c>
      <c r="F64" s="3">
        <v>350</v>
      </c>
    </row>
    <row r="65" spans="1:6" s="58" customFormat="1">
      <c r="A65" s="3">
        <f t="shared" si="1"/>
        <v>58</v>
      </c>
      <c r="B65" s="23" t="s">
        <v>170</v>
      </c>
      <c r="C65" s="162"/>
      <c r="D65" s="3">
        <v>320</v>
      </c>
      <c r="E65" s="3">
        <v>350</v>
      </c>
      <c r="F65" s="3">
        <v>350</v>
      </c>
    </row>
    <row r="66" spans="1:6" s="58" customFormat="1">
      <c r="A66" s="3">
        <f t="shared" si="1"/>
        <v>59</v>
      </c>
      <c r="B66" s="23" t="s">
        <v>171</v>
      </c>
      <c r="C66" s="50"/>
      <c r="D66" s="3">
        <v>350</v>
      </c>
      <c r="E66" s="51">
        <v>350</v>
      </c>
      <c r="F66" s="3"/>
    </row>
    <row r="67" spans="1:6" s="58" customFormat="1">
      <c r="A67" s="3">
        <f t="shared" si="1"/>
        <v>60</v>
      </c>
      <c r="B67" s="23" t="s">
        <v>371</v>
      </c>
      <c r="C67" s="162"/>
      <c r="D67" s="3">
        <v>350</v>
      </c>
      <c r="E67" s="51">
        <v>450</v>
      </c>
      <c r="F67" s="3">
        <v>550</v>
      </c>
    </row>
    <row r="68" spans="1:6" s="58" customFormat="1">
      <c r="A68" s="3">
        <f t="shared" si="1"/>
        <v>61</v>
      </c>
      <c r="B68" s="45" t="s">
        <v>166</v>
      </c>
      <c r="C68" s="50"/>
      <c r="D68" s="163"/>
      <c r="E68" s="51"/>
      <c r="F68" s="3"/>
    </row>
    <row r="69" spans="1:6" s="58" customFormat="1">
      <c r="A69" s="3">
        <f t="shared" si="1"/>
        <v>62</v>
      </c>
      <c r="B69" s="23" t="s">
        <v>193</v>
      </c>
      <c r="C69" s="3"/>
      <c r="D69" s="3">
        <v>350</v>
      </c>
      <c r="E69" s="51">
        <v>550</v>
      </c>
      <c r="F69" s="3">
        <v>650</v>
      </c>
    </row>
    <row r="70" spans="1:6" s="58" customFormat="1">
      <c r="A70" s="3">
        <f t="shared" si="1"/>
        <v>63</v>
      </c>
      <c r="B70" s="23" t="s">
        <v>167</v>
      </c>
      <c r="C70" s="3"/>
      <c r="D70" s="3">
        <v>280</v>
      </c>
      <c r="E70" s="51">
        <v>350</v>
      </c>
      <c r="F70" s="3">
        <v>450</v>
      </c>
    </row>
    <row r="71" spans="1:6" s="58" customFormat="1">
      <c r="A71" s="3">
        <f t="shared" si="1"/>
        <v>64</v>
      </c>
      <c r="B71" s="23" t="s">
        <v>168</v>
      </c>
      <c r="C71" s="3"/>
      <c r="D71" s="3">
        <v>280</v>
      </c>
      <c r="E71" s="51">
        <v>350</v>
      </c>
      <c r="F71" s="3">
        <v>450</v>
      </c>
    </row>
    <row r="72" spans="1:6" s="58" customFormat="1">
      <c r="A72" s="3">
        <f t="shared" si="1"/>
        <v>65</v>
      </c>
      <c r="B72" s="23" t="s">
        <v>172</v>
      </c>
      <c r="C72" s="3"/>
      <c r="D72" s="3">
        <v>250</v>
      </c>
      <c r="E72" s="51">
        <v>250</v>
      </c>
      <c r="F72" s="3">
        <v>300</v>
      </c>
    </row>
    <row r="73" spans="1:6" s="58" customFormat="1">
      <c r="A73" s="3">
        <f t="shared" ref="A73:A78" si="3">A72+1</f>
        <v>66</v>
      </c>
      <c r="B73" s="23" t="s">
        <v>155</v>
      </c>
      <c r="C73" s="3"/>
      <c r="D73" s="3">
        <v>350</v>
      </c>
      <c r="E73" s="51">
        <v>450</v>
      </c>
      <c r="F73" s="3">
        <v>450</v>
      </c>
    </row>
    <row r="74" spans="1:6" s="58" customFormat="1">
      <c r="A74" s="3">
        <f t="shared" si="3"/>
        <v>67</v>
      </c>
      <c r="B74" s="23" t="s">
        <v>169</v>
      </c>
      <c r="C74" s="3"/>
      <c r="D74" s="3">
        <v>350</v>
      </c>
      <c r="E74" s="51">
        <v>350</v>
      </c>
      <c r="F74" s="3"/>
    </row>
    <row r="75" spans="1:6" s="58" customFormat="1">
      <c r="A75" s="3">
        <f t="shared" si="3"/>
        <v>68</v>
      </c>
      <c r="B75" s="23" t="s">
        <v>372</v>
      </c>
      <c r="C75" s="162"/>
      <c r="D75" s="3">
        <v>350</v>
      </c>
      <c r="E75" s="51">
        <v>400</v>
      </c>
      <c r="F75" s="3">
        <v>550</v>
      </c>
    </row>
    <row r="76" spans="1:6" s="58" customFormat="1">
      <c r="A76" s="3">
        <f t="shared" si="3"/>
        <v>69</v>
      </c>
      <c r="B76" s="45" t="s">
        <v>156</v>
      </c>
      <c r="C76" s="3"/>
      <c r="D76" s="3"/>
      <c r="E76" s="3"/>
      <c r="F76" s="163"/>
    </row>
    <row r="77" spans="1:6" s="58" customFormat="1">
      <c r="A77" s="3">
        <f t="shared" si="3"/>
        <v>70</v>
      </c>
      <c r="B77" s="23" t="s">
        <v>157</v>
      </c>
      <c r="C77" s="3">
        <v>220</v>
      </c>
      <c r="D77" s="3"/>
      <c r="E77" s="3"/>
      <c r="F77" s="163"/>
    </row>
    <row r="78" spans="1:6" s="58" customFormat="1">
      <c r="A78" s="3">
        <f t="shared" si="3"/>
        <v>71</v>
      </c>
      <c r="B78" s="23" t="s">
        <v>158</v>
      </c>
      <c r="C78" s="3">
        <v>250</v>
      </c>
      <c r="D78" s="3"/>
      <c r="E78" s="3"/>
      <c r="F78" s="163"/>
    </row>
    <row r="79" spans="1:6" s="58" customFormat="1">
      <c r="B79" s="27"/>
      <c r="C79" s="27"/>
    </row>
    <row r="80" spans="1:6" s="58" customFormat="1">
      <c r="B80" s="30"/>
      <c r="C80" s="30"/>
    </row>
    <row r="81" spans="2:3" s="58" customFormat="1">
      <c r="B81" s="30"/>
      <c r="C81" s="30"/>
    </row>
    <row r="82" spans="2:3" s="58" customFormat="1">
      <c r="B82" s="30"/>
      <c r="C82" s="30"/>
    </row>
    <row r="83" spans="2:3" s="58" customFormat="1">
      <c r="B83" s="30"/>
      <c r="C83" s="30"/>
    </row>
    <row r="84" spans="2:3" s="58" customFormat="1">
      <c r="B84" s="30"/>
      <c r="C84" s="30"/>
    </row>
    <row r="85" spans="2:3" s="58" customFormat="1" ht="18.75">
      <c r="B85" s="29"/>
      <c r="C85" s="29"/>
    </row>
    <row r="86" spans="2:3" s="58" customFormat="1">
      <c r="B86" s="30"/>
      <c r="C86" s="30"/>
    </row>
    <row r="87" spans="2:3" s="58" customFormat="1">
      <c r="B87" s="30"/>
      <c r="C87" s="30"/>
    </row>
    <row r="88" spans="2:3" s="58" customFormat="1">
      <c r="B88" s="30"/>
      <c r="C88" s="30"/>
    </row>
    <row r="89" spans="2:3" s="58" customFormat="1">
      <c r="B89" s="30"/>
      <c r="C89" s="30"/>
    </row>
    <row r="90" spans="2:3" s="58" customFormat="1">
      <c r="B90" s="30"/>
      <c r="C90" s="30"/>
    </row>
    <row r="91" spans="2:3" s="58" customFormat="1">
      <c r="B91" s="30"/>
      <c r="C91" s="30"/>
    </row>
    <row r="92" spans="2:3" s="58" customFormat="1">
      <c r="B92" s="30"/>
      <c r="C92" s="30"/>
    </row>
    <row r="93" spans="2:3" s="58" customFormat="1">
      <c r="B93" s="27"/>
      <c r="C93" s="27"/>
    </row>
    <row r="94" spans="2:3" s="58" customFormat="1">
      <c r="B94" s="164"/>
      <c r="C94" s="164"/>
    </row>
    <row r="95" spans="2:3" s="58" customFormat="1">
      <c r="B95" s="30"/>
      <c r="C95" s="30"/>
    </row>
    <row r="96" spans="2:3" s="58" customFormat="1">
      <c r="B96" s="30"/>
      <c r="C96" s="30"/>
    </row>
    <row r="97" spans="2:3" s="58" customFormat="1">
      <c r="B97" s="30"/>
      <c r="C97" s="30"/>
    </row>
    <row r="98" spans="2:3" s="58" customFormat="1">
      <c r="B98" s="30"/>
      <c r="C98" s="30"/>
    </row>
    <row r="99" spans="2:3" s="58" customFormat="1">
      <c r="B99" s="30"/>
      <c r="C99" s="30"/>
    </row>
    <row r="100" spans="2:3" s="58" customFormat="1">
      <c r="B100" s="30"/>
      <c r="C100" s="30"/>
    </row>
    <row r="101" spans="2:3" s="58" customFormat="1">
      <c r="B101" s="30"/>
      <c r="C101" s="30"/>
    </row>
    <row r="102" spans="2:3" s="58" customFormat="1">
      <c r="B102" s="30"/>
      <c r="C102" s="30"/>
    </row>
    <row r="103" spans="2:3" s="58" customFormat="1">
      <c r="B103" s="27"/>
      <c r="C103" s="27"/>
    </row>
    <row r="104" spans="2:3" s="58" customFormat="1">
      <c r="B104" s="30"/>
      <c r="C104" s="30"/>
    </row>
    <row r="105" spans="2:3" s="58" customFormat="1">
      <c r="B105" s="30"/>
      <c r="C105" s="30"/>
    </row>
    <row r="106" spans="2:3" s="58" customFormat="1">
      <c r="B106" s="30"/>
      <c r="C106" s="30"/>
    </row>
    <row r="107" spans="2:3" s="58" customFormat="1">
      <c r="B107" s="30"/>
      <c r="C107" s="30"/>
    </row>
    <row r="108" spans="2:3" s="58" customFormat="1">
      <c r="B108" s="30"/>
      <c r="C108" s="30"/>
    </row>
    <row r="109" spans="2:3" s="58" customFormat="1">
      <c r="B109" s="30"/>
      <c r="C109" s="30"/>
    </row>
    <row r="110" spans="2:3" s="58" customFormat="1">
      <c r="B110" s="27"/>
      <c r="C110" s="27"/>
    </row>
    <row r="111" spans="2:3" s="58" customFormat="1">
      <c r="B111" s="30"/>
      <c r="C111" s="30"/>
    </row>
    <row r="112" spans="2:3" s="58" customFormat="1">
      <c r="B112" s="27"/>
      <c r="C112" s="27"/>
    </row>
    <row r="113" spans="2:3" s="58" customFormat="1">
      <c r="B113" s="30"/>
      <c r="C113" s="30"/>
    </row>
    <row r="114" spans="2:3" s="58" customFormat="1">
      <c r="B114" s="30"/>
      <c r="C114" s="30"/>
    </row>
    <row r="115" spans="2:3" s="58" customFormat="1"/>
    <row r="116" spans="2:3" s="58" customFormat="1"/>
    <row r="117" spans="2:3" s="58" customFormat="1"/>
    <row r="118" spans="2:3" s="58" customFormat="1"/>
    <row r="119" spans="2:3" s="58" customFormat="1"/>
    <row r="120" spans="2:3" s="58" customFormat="1"/>
    <row r="121" spans="2:3" s="58" customFormat="1"/>
    <row r="122" spans="2:3" s="58" customFormat="1"/>
    <row r="123" spans="2:3" s="58" customFormat="1"/>
    <row r="124" spans="2:3" s="58" customFormat="1"/>
    <row r="125" spans="2:3" s="58" customFormat="1"/>
    <row r="126" spans="2:3" s="58" customFormat="1"/>
    <row r="127" spans="2:3" s="58" customFormat="1"/>
    <row r="128" spans="2:3" s="58" customFormat="1"/>
    <row r="129" s="58" customFormat="1"/>
    <row r="130" s="58" customFormat="1"/>
    <row r="131" s="58" customFormat="1"/>
    <row r="132" s="58" customFormat="1"/>
    <row r="133" s="58" customFormat="1"/>
    <row r="134" s="58" customFormat="1"/>
    <row r="135" s="58" customFormat="1"/>
    <row r="136" s="58" customFormat="1"/>
    <row r="137" s="58" customFormat="1"/>
    <row r="138" s="58" customFormat="1"/>
    <row r="139" s="58" customFormat="1"/>
    <row r="140" s="58" customFormat="1"/>
    <row r="141" s="58" customFormat="1"/>
    <row r="142" s="58" customFormat="1"/>
    <row r="143" s="58" customFormat="1"/>
    <row r="144" s="58" customFormat="1"/>
    <row r="145" s="58" customFormat="1"/>
    <row r="146" s="58" customFormat="1"/>
    <row r="147" s="58" customFormat="1"/>
    <row r="148" s="58" customFormat="1"/>
    <row r="149" s="58" customFormat="1"/>
    <row r="150" s="58" customFormat="1"/>
    <row r="151" s="58" customFormat="1"/>
    <row r="152" s="58" customFormat="1"/>
    <row r="153" s="58" customFormat="1"/>
    <row r="154" s="58" customFormat="1"/>
    <row r="155" s="58" customFormat="1"/>
    <row r="156" s="58" customFormat="1"/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&amp;C&amp;"-,полужирный"&amp;12 3. Верхняя одежда&amp;R&amp;P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D33"/>
  <sheetViews>
    <sheetView workbookViewId="0">
      <selection activeCell="E5" sqref="E5"/>
    </sheetView>
  </sheetViews>
  <sheetFormatPr defaultRowHeight="15"/>
  <cols>
    <col min="1" max="1" width="5.7109375" style="54" customWidth="1"/>
    <col min="2" max="2" width="100.140625" style="54" customWidth="1"/>
    <col min="3" max="3" width="30.5703125" style="54" customWidth="1"/>
    <col min="4" max="5" width="9.140625" style="54"/>
    <col min="6" max="6" width="14.5703125" style="54" customWidth="1"/>
    <col min="7" max="8" width="9.140625" style="54"/>
    <col min="9" max="12" width="17.140625" style="54" customWidth="1"/>
    <col min="13" max="16384" width="9.140625" style="54"/>
  </cols>
  <sheetData>
    <row r="1" spans="1:4" s="55" customFormat="1" ht="30">
      <c r="A1" s="19" t="s">
        <v>29</v>
      </c>
      <c r="B1" s="45" t="s">
        <v>251</v>
      </c>
      <c r="C1" s="19" t="s">
        <v>242</v>
      </c>
    </row>
    <row r="2" spans="1:4" s="56" customFormat="1">
      <c r="A2" s="3">
        <v>1</v>
      </c>
      <c r="B2" s="23" t="s">
        <v>123</v>
      </c>
      <c r="C2" s="3">
        <v>150</v>
      </c>
    </row>
    <row r="3" spans="1:4" s="56" customFormat="1">
      <c r="A3" s="3">
        <f t="shared" ref="A3:A20" si="0">1+A2</f>
        <v>2</v>
      </c>
      <c r="B3" s="23" t="s">
        <v>124</v>
      </c>
      <c r="C3" s="3">
        <v>150</v>
      </c>
    </row>
    <row r="4" spans="1:4" s="56" customFormat="1">
      <c r="A4" s="3">
        <f t="shared" si="0"/>
        <v>3</v>
      </c>
      <c r="B4" s="23" t="s">
        <v>125</v>
      </c>
      <c r="C4" s="3">
        <v>350</v>
      </c>
    </row>
    <row r="5" spans="1:4" s="56" customFormat="1">
      <c r="A5" s="3">
        <f t="shared" si="0"/>
        <v>4</v>
      </c>
      <c r="B5" s="57" t="s">
        <v>126</v>
      </c>
      <c r="C5" s="3">
        <v>350</v>
      </c>
    </row>
    <row r="6" spans="1:4" s="56" customFormat="1">
      <c r="A6" s="3">
        <f t="shared" si="0"/>
        <v>5</v>
      </c>
      <c r="B6" s="23" t="s">
        <v>127</v>
      </c>
      <c r="C6" s="3">
        <v>250</v>
      </c>
    </row>
    <row r="7" spans="1:4" s="56" customFormat="1">
      <c r="A7" s="3">
        <f>1+A6</f>
        <v>6</v>
      </c>
      <c r="B7" s="23" t="s">
        <v>128</v>
      </c>
      <c r="C7" s="3" t="s">
        <v>101</v>
      </c>
    </row>
    <row r="8" spans="1:4" s="56" customFormat="1">
      <c r="A8" s="3">
        <f t="shared" si="0"/>
        <v>7</v>
      </c>
      <c r="B8" s="23" t="s">
        <v>129</v>
      </c>
      <c r="C8" s="3">
        <v>180</v>
      </c>
    </row>
    <row r="9" spans="1:4" s="56" customFormat="1">
      <c r="A9" s="3">
        <f t="shared" si="0"/>
        <v>8</v>
      </c>
      <c r="B9" s="23" t="s">
        <v>130</v>
      </c>
      <c r="C9" s="3">
        <v>150</v>
      </c>
    </row>
    <row r="10" spans="1:4" s="56" customFormat="1">
      <c r="A10" s="3"/>
      <c r="B10" s="45" t="s">
        <v>241</v>
      </c>
      <c r="C10" s="3"/>
    </row>
    <row r="11" spans="1:4">
      <c r="A11" s="4">
        <f>1+A9</f>
        <v>9</v>
      </c>
      <c r="B11" s="59" t="s">
        <v>228</v>
      </c>
      <c r="C11" s="165" t="s">
        <v>373</v>
      </c>
      <c r="D11" s="10"/>
    </row>
    <row r="12" spans="1:4">
      <c r="A12" s="4">
        <f t="shared" si="0"/>
        <v>10</v>
      </c>
      <c r="B12" s="59" t="s">
        <v>229</v>
      </c>
      <c r="C12" s="51">
        <v>95</v>
      </c>
      <c r="D12" s="10"/>
    </row>
    <row r="13" spans="1:4">
      <c r="A13" s="4">
        <f t="shared" si="0"/>
        <v>11</v>
      </c>
      <c r="B13" s="63" t="s">
        <v>230</v>
      </c>
      <c r="C13" s="51" t="s">
        <v>433</v>
      </c>
      <c r="D13" s="10"/>
    </row>
    <row r="14" spans="1:4">
      <c r="A14" s="4">
        <f t="shared" si="0"/>
        <v>12</v>
      </c>
      <c r="B14" s="63" t="s">
        <v>231</v>
      </c>
      <c r="C14" s="51" t="s">
        <v>364</v>
      </c>
      <c r="D14" s="10"/>
    </row>
    <row r="15" spans="1:4">
      <c r="A15" s="4">
        <f t="shared" si="0"/>
        <v>13</v>
      </c>
      <c r="B15" s="63" t="s">
        <v>232</v>
      </c>
      <c r="C15" s="51" t="s">
        <v>434</v>
      </c>
      <c r="D15" s="10"/>
    </row>
    <row r="16" spans="1:4" ht="30">
      <c r="A16" s="4">
        <f t="shared" si="0"/>
        <v>14</v>
      </c>
      <c r="B16" s="59" t="s">
        <v>233</v>
      </c>
      <c r="C16" s="51" t="s">
        <v>365</v>
      </c>
      <c r="D16" s="10"/>
    </row>
    <row r="17" spans="1:4" ht="30">
      <c r="A17" s="4">
        <f t="shared" si="0"/>
        <v>15</v>
      </c>
      <c r="B17" s="59" t="s">
        <v>234</v>
      </c>
      <c r="C17" s="51" t="s">
        <v>435</v>
      </c>
      <c r="D17" s="10"/>
    </row>
    <row r="18" spans="1:4">
      <c r="A18" s="4">
        <f t="shared" si="0"/>
        <v>16</v>
      </c>
      <c r="B18" s="66" t="s">
        <v>235</v>
      </c>
      <c r="C18" s="52" t="s">
        <v>436</v>
      </c>
      <c r="D18" s="10"/>
    </row>
    <row r="19" spans="1:4">
      <c r="A19" s="4">
        <f t="shared" si="0"/>
        <v>17</v>
      </c>
      <c r="B19" s="66" t="s">
        <v>236</v>
      </c>
      <c r="C19" s="52" t="s">
        <v>436</v>
      </c>
      <c r="D19" s="10"/>
    </row>
    <row r="20" spans="1:4">
      <c r="A20" s="4">
        <f t="shared" si="0"/>
        <v>18</v>
      </c>
      <c r="B20" s="67" t="s">
        <v>399</v>
      </c>
      <c r="C20" s="53" t="s">
        <v>398</v>
      </c>
      <c r="D20" s="10"/>
    </row>
    <row r="21" spans="1:4">
      <c r="A21" s="65"/>
      <c r="B21" s="71" t="s">
        <v>237</v>
      </c>
      <c r="C21" s="71" t="s">
        <v>239</v>
      </c>
      <c r="D21" s="10"/>
    </row>
    <row r="22" spans="1:4" ht="30">
      <c r="A22" s="65"/>
      <c r="B22" s="68" t="s">
        <v>243</v>
      </c>
      <c r="C22" s="68" t="s">
        <v>249</v>
      </c>
      <c r="D22" s="10"/>
    </row>
    <row r="23" spans="1:4">
      <c r="A23" s="65"/>
      <c r="B23" s="68" t="s">
        <v>244</v>
      </c>
      <c r="D23" s="10"/>
    </row>
    <row r="24" spans="1:4">
      <c r="A24" s="65"/>
      <c r="B24" s="68" t="s">
        <v>245</v>
      </c>
      <c r="C24" s="72" t="s">
        <v>250</v>
      </c>
      <c r="D24" s="10"/>
    </row>
    <row r="25" spans="1:4">
      <c r="A25" s="65"/>
      <c r="B25" s="68" t="s">
        <v>246</v>
      </c>
      <c r="C25" s="69" t="s">
        <v>248</v>
      </c>
      <c r="D25" s="10"/>
    </row>
    <row r="26" spans="1:4">
      <c r="A26" s="65"/>
      <c r="B26" s="71" t="s">
        <v>238</v>
      </c>
      <c r="C26" s="70" t="s">
        <v>240</v>
      </c>
      <c r="D26" s="10"/>
    </row>
    <row r="27" spans="1:4" ht="45">
      <c r="A27" s="65"/>
      <c r="B27" s="68" t="s">
        <v>247</v>
      </c>
      <c r="C27" s="70" t="s">
        <v>366</v>
      </c>
      <c r="D27" s="10"/>
    </row>
    <row r="28" spans="1:4">
      <c r="A28" s="65"/>
      <c r="C28" s="27"/>
      <c r="D28" s="10"/>
    </row>
    <row r="29" spans="1:4">
      <c r="A29" s="65"/>
      <c r="C29" s="27"/>
      <c r="D29" s="10"/>
    </row>
    <row r="30" spans="1:4">
      <c r="A30" s="65"/>
      <c r="C30" s="27"/>
      <c r="D30" s="10"/>
    </row>
    <row r="31" spans="1:4">
      <c r="A31" s="65"/>
      <c r="C31" s="27"/>
      <c r="D31" s="10"/>
    </row>
    <row r="32" spans="1:4">
      <c r="A32" s="65"/>
      <c r="C32" s="27"/>
      <c r="D32" s="10"/>
    </row>
    <row r="33" spans="1:4">
      <c r="A33" s="65"/>
      <c r="C33" s="27"/>
      <c r="D33" s="10"/>
    </row>
  </sheetData>
  <pageMargins left="0.25" right="0.25" top="0.75" bottom="0.75" header="0.3" footer="0.3"/>
  <pageSetup paperSize="9" orientation="landscape" verticalDpi="0" r:id="rId1"/>
  <headerFooter>
    <oddHeader>&amp;C&amp;"-,полужирный"&amp;12 4. Белье, постель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5"/>
  <sheetViews>
    <sheetView workbookViewId="0">
      <selection activeCell="C10" sqref="C10"/>
    </sheetView>
  </sheetViews>
  <sheetFormatPr defaultRowHeight="15"/>
  <cols>
    <col min="1" max="1" width="9.140625" style="54"/>
    <col min="2" max="2" width="97.85546875" style="54" customWidth="1"/>
    <col min="3" max="3" width="12.85546875" style="54" customWidth="1"/>
    <col min="4" max="6" width="39.85546875" style="54" customWidth="1"/>
    <col min="7" max="16384" width="9.140625" style="54"/>
  </cols>
  <sheetData>
    <row r="1" spans="1:3">
      <c r="A1" s="19" t="s">
        <v>29</v>
      </c>
      <c r="B1" s="19" t="s">
        <v>360</v>
      </c>
      <c r="C1" s="19" t="s">
        <v>242</v>
      </c>
    </row>
    <row r="2" spans="1:3">
      <c r="A2" s="3">
        <v>1</v>
      </c>
      <c r="B2" s="2" t="s">
        <v>354</v>
      </c>
      <c r="C2" s="4" t="s">
        <v>355</v>
      </c>
    </row>
    <row r="3" spans="1:3">
      <c r="A3" s="3">
        <f>1+A2</f>
        <v>2</v>
      </c>
      <c r="B3" s="2" t="s">
        <v>356</v>
      </c>
      <c r="C3" s="4" t="s">
        <v>357</v>
      </c>
    </row>
    <row r="4" spans="1:3">
      <c r="A4" s="3">
        <f>1+A3</f>
        <v>3</v>
      </c>
      <c r="B4" s="2" t="s">
        <v>358</v>
      </c>
      <c r="C4" s="19">
        <v>250</v>
      </c>
    </row>
    <row r="5" spans="1:3">
      <c r="A5" s="3">
        <f>1+A4</f>
        <v>4</v>
      </c>
      <c r="B5" s="2" t="s">
        <v>359</v>
      </c>
      <c r="C5" s="19">
        <v>220</v>
      </c>
    </row>
  </sheetData>
  <pageMargins left="0.25" right="0.25" top="0.75" bottom="0.75" header="0.3" footer="0.3"/>
  <pageSetup paperSize="9" orientation="landscape" verticalDpi="0" r:id="rId1"/>
  <headerFooter>
    <oddHeader>&amp;C&amp;"-,полужирный"&amp;12 5. Рюкзак, сумка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E95"/>
  <sheetViews>
    <sheetView workbookViewId="0">
      <selection activeCell="E37" sqref="E37"/>
    </sheetView>
  </sheetViews>
  <sheetFormatPr defaultRowHeight="15"/>
  <cols>
    <col min="1" max="1" width="5.7109375" style="54" customWidth="1"/>
    <col min="2" max="2" width="59" style="54" customWidth="1"/>
    <col min="3" max="3" width="30.5703125" style="54" customWidth="1"/>
    <col min="4" max="5" width="15.28515625" style="54" customWidth="1"/>
    <col min="6" max="6" width="14.5703125" style="54" customWidth="1"/>
    <col min="7" max="8" width="9.140625" style="54"/>
    <col min="9" max="12" width="17.140625" style="54" customWidth="1"/>
    <col min="13" max="16384" width="9.140625" style="54"/>
  </cols>
  <sheetData>
    <row r="1" spans="1:3" s="55" customFormat="1" ht="30">
      <c r="A1" s="19" t="s">
        <v>29</v>
      </c>
      <c r="B1" s="19" t="s">
        <v>30</v>
      </c>
      <c r="C1" s="19" t="s">
        <v>226</v>
      </c>
    </row>
    <row r="2" spans="1:3" s="58" customFormat="1">
      <c r="A2" s="58">
        <v>1</v>
      </c>
      <c r="B2" s="45" t="s">
        <v>227</v>
      </c>
      <c r="C2" s="3"/>
    </row>
    <row r="3" spans="1:3" s="58" customFormat="1">
      <c r="A3" s="63">
        <f>A2+1</f>
        <v>2</v>
      </c>
      <c r="B3" s="60" t="s">
        <v>196</v>
      </c>
      <c r="C3" s="3">
        <v>35</v>
      </c>
    </row>
    <row r="4" spans="1:3" s="58" customFormat="1">
      <c r="A4" s="63">
        <f t="shared" ref="A4:A35" si="0">A3+1</f>
        <v>3</v>
      </c>
      <c r="B4" s="60" t="s">
        <v>197</v>
      </c>
      <c r="C4" s="3" t="s">
        <v>223</v>
      </c>
    </row>
    <row r="5" spans="1:3" s="58" customFormat="1">
      <c r="A5" s="116">
        <f t="shared" si="0"/>
        <v>4</v>
      </c>
      <c r="B5" s="129" t="s">
        <v>198</v>
      </c>
      <c r="C5" s="19" t="s">
        <v>437</v>
      </c>
    </row>
    <row r="6" spans="1:3" s="58" customFormat="1">
      <c r="A6" s="116">
        <f t="shared" si="0"/>
        <v>5</v>
      </c>
      <c r="B6" s="129" t="s">
        <v>199</v>
      </c>
      <c r="C6" s="19">
        <v>120</v>
      </c>
    </row>
    <row r="7" spans="1:3" s="58" customFormat="1">
      <c r="A7" s="63">
        <f t="shared" si="0"/>
        <v>6</v>
      </c>
      <c r="B7" s="60" t="s">
        <v>200</v>
      </c>
      <c r="C7" s="52" t="s">
        <v>438</v>
      </c>
    </row>
    <row r="8" spans="1:3" s="58" customFormat="1">
      <c r="A8" s="63">
        <f t="shared" si="0"/>
        <v>7</v>
      </c>
      <c r="B8" s="60" t="s">
        <v>201</v>
      </c>
      <c r="C8" s="52" t="s">
        <v>439</v>
      </c>
    </row>
    <row r="9" spans="1:3">
      <c r="A9" s="63">
        <f t="shared" si="0"/>
        <v>8</v>
      </c>
      <c r="B9" s="60" t="s">
        <v>202</v>
      </c>
      <c r="C9" s="121" t="s">
        <v>440</v>
      </c>
    </row>
    <row r="10" spans="1:3">
      <c r="A10" s="63">
        <f t="shared" si="0"/>
        <v>9</v>
      </c>
      <c r="B10" s="60" t="s">
        <v>400</v>
      </c>
      <c r="C10" s="121" t="s">
        <v>441</v>
      </c>
    </row>
    <row r="11" spans="1:3">
      <c r="A11" s="63">
        <f t="shared" si="0"/>
        <v>10</v>
      </c>
      <c r="B11" s="60" t="s">
        <v>381</v>
      </c>
      <c r="C11" s="52" t="s">
        <v>401</v>
      </c>
    </row>
    <row r="12" spans="1:3">
      <c r="A12" s="63">
        <f t="shared" si="0"/>
        <v>11</v>
      </c>
      <c r="B12" s="60" t="s">
        <v>203</v>
      </c>
      <c r="C12" s="121">
        <v>25</v>
      </c>
    </row>
    <row r="13" spans="1:3">
      <c r="A13" s="63">
        <f t="shared" si="0"/>
        <v>12</v>
      </c>
      <c r="B13" s="60" t="s">
        <v>204</v>
      </c>
      <c r="C13" s="52" t="s">
        <v>402</v>
      </c>
    </row>
    <row r="14" spans="1:3">
      <c r="A14" s="63">
        <f t="shared" si="0"/>
        <v>13</v>
      </c>
      <c r="B14" s="59" t="s">
        <v>205</v>
      </c>
      <c r="C14" s="52" t="s">
        <v>403</v>
      </c>
    </row>
    <row r="15" spans="1:3">
      <c r="A15" s="63">
        <f t="shared" si="0"/>
        <v>14</v>
      </c>
      <c r="B15" s="59" t="s">
        <v>442</v>
      </c>
      <c r="C15" s="52" t="s">
        <v>444</v>
      </c>
    </row>
    <row r="16" spans="1:3">
      <c r="A16" s="63">
        <f t="shared" si="0"/>
        <v>15</v>
      </c>
      <c r="B16" s="59" t="s">
        <v>443</v>
      </c>
      <c r="C16" s="52" t="s">
        <v>445</v>
      </c>
    </row>
    <row r="17" spans="1:3">
      <c r="A17" s="63">
        <f t="shared" si="0"/>
        <v>16</v>
      </c>
      <c r="B17" s="59" t="s">
        <v>206</v>
      </c>
      <c r="C17" s="52">
        <v>45</v>
      </c>
    </row>
    <row r="18" spans="1:3">
      <c r="A18" s="63">
        <f t="shared" si="0"/>
        <v>17</v>
      </c>
      <c r="B18" s="59" t="s">
        <v>207</v>
      </c>
      <c r="C18" s="52" t="s">
        <v>446</v>
      </c>
    </row>
    <row r="19" spans="1:3">
      <c r="A19" s="63">
        <f t="shared" si="0"/>
        <v>18</v>
      </c>
      <c r="B19" s="60" t="s">
        <v>208</v>
      </c>
      <c r="C19" s="52" t="s">
        <v>447</v>
      </c>
    </row>
    <row r="20" spans="1:3">
      <c r="A20" s="63">
        <f t="shared" si="0"/>
        <v>19</v>
      </c>
      <c r="B20" s="59" t="s">
        <v>209</v>
      </c>
      <c r="C20" s="51">
        <v>40</v>
      </c>
    </row>
    <row r="21" spans="1:3">
      <c r="A21" s="63">
        <f t="shared" si="0"/>
        <v>20</v>
      </c>
      <c r="B21" s="59" t="s">
        <v>210</v>
      </c>
      <c r="C21" s="51">
        <v>50</v>
      </c>
    </row>
    <row r="22" spans="1:3">
      <c r="A22" s="63">
        <f t="shared" si="0"/>
        <v>21</v>
      </c>
      <c r="B22" s="59" t="s">
        <v>211</v>
      </c>
      <c r="C22" s="51">
        <v>35</v>
      </c>
    </row>
    <row r="23" spans="1:3">
      <c r="A23" s="63">
        <f t="shared" si="0"/>
        <v>22</v>
      </c>
      <c r="B23" s="59" t="s">
        <v>212</v>
      </c>
      <c r="C23" s="121" t="s">
        <v>374</v>
      </c>
    </row>
    <row r="24" spans="1:3">
      <c r="A24" s="63">
        <f t="shared" si="0"/>
        <v>23</v>
      </c>
      <c r="B24" s="59" t="s">
        <v>213</v>
      </c>
      <c r="C24" s="51">
        <v>85</v>
      </c>
    </row>
    <row r="25" spans="1:3">
      <c r="A25" s="63">
        <f t="shared" si="0"/>
        <v>24</v>
      </c>
      <c r="B25" s="59" t="s">
        <v>224</v>
      </c>
      <c r="C25" s="121" t="s">
        <v>404</v>
      </c>
    </row>
    <row r="26" spans="1:3">
      <c r="A26" s="63">
        <f t="shared" si="0"/>
        <v>25</v>
      </c>
      <c r="B26" s="59" t="s">
        <v>214</v>
      </c>
      <c r="C26" s="51">
        <v>45</v>
      </c>
    </row>
    <row r="27" spans="1:3">
      <c r="A27" s="63">
        <f t="shared" si="0"/>
        <v>26</v>
      </c>
      <c r="B27" s="62" t="s">
        <v>225</v>
      </c>
      <c r="C27" s="51"/>
    </row>
    <row r="28" spans="1:3">
      <c r="A28" s="63">
        <f t="shared" si="0"/>
        <v>27</v>
      </c>
      <c r="B28" s="59" t="s">
        <v>215</v>
      </c>
      <c r="C28" s="121">
        <v>200</v>
      </c>
    </row>
    <row r="29" spans="1:3">
      <c r="A29" s="63">
        <f t="shared" si="0"/>
        <v>28</v>
      </c>
      <c r="B29" s="59" t="s">
        <v>216</v>
      </c>
      <c r="C29" s="121">
        <v>220</v>
      </c>
    </row>
    <row r="30" spans="1:3">
      <c r="A30" s="63">
        <f t="shared" si="0"/>
        <v>29</v>
      </c>
      <c r="B30" s="59" t="s">
        <v>217</v>
      </c>
      <c r="C30" s="121" t="s">
        <v>448</v>
      </c>
    </row>
    <row r="31" spans="1:3">
      <c r="A31" s="63">
        <f t="shared" si="0"/>
        <v>30</v>
      </c>
      <c r="B31" s="59" t="s">
        <v>218</v>
      </c>
      <c r="C31" s="121">
        <v>220</v>
      </c>
    </row>
    <row r="32" spans="1:3">
      <c r="A32" s="63">
        <f t="shared" si="0"/>
        <v>31</v>
      </c>
      <c r="B32" s="59" t="s">
        <v>219</v>
      </c>
      <c r="C32" s="52">
        <v>350</v>
      </c>
    </row>
    <row r="33" spans="1:5">
      <c r="A33" s="63">
        <f t="shared" si="0"/>
        <v>32</v>
      </c>
      <c r="B33" s="59" t="s">
        <v>220</v>
      </c>
      <c r="C33" s="51">
        <v>650</v>
      </c>
    </row>
    <row r="34" spans="1:5">
      <c r="A34" s="63">
        <f t="shared" si="0"/>
        <v>33</v>
      </c>
      <c r="B34" s="59" t="s">
        <v>221</v>
      </c>
      <c r="C34" s="52" t="s">
        <v>449</v>
      </c>
    </row>
    <row r="35" spans="1:5">
      <c r="A35" s="63">
        <f t="shared" si="0"/>
        <v>34</v>
      </c>
      <c r="B35" s="59" t="s">
        <v>222</v>
      </c>
      <c r="C35" s="52" t="s">
        <v>450</v>
      </c>
    </row>
    <row r="37" spans="1:5" ht="18.75">
      <c r="B37" s="115" t="s">
        <v>349</v>
      </c>
    </row>
    <row r="38" spans="1:5">
      <c r="B38" s="114"/>
    </row>
    <row r="39" spans="1:5">
      <c r="A39" s="63"/>
      <c r="B39" s="59"/>
      <c r="C39" s="64" t="s">
        <v>350</v>
      </c>
      <c r="D39" s="64" t="s">
        <v>351</v>
      </c>
      <c r="E39" s="116" t="s">
        <v>352</v>
      </c>
    </row>
    <row r="40" spans="1:5">
      <c r="A40" s="63">
        <v>1</v>
      </c>
      <c r="B40" s="59" t="s">
        <v>345</v>
      </c>
      <c r="C40" s="63">
        <v>20</v>
      </c>
      <c r="D40" s="63">
        <v>25</v>
      </c>
      <c r="E40" s="116">
        <f>SUM(C40:D40)</f>
        <v>45</v>
      </c>
    </row>
    <row r="41" spans="1:5">
      <c r="A41" s="63">
        <v>2</v>
      </c>
      <c r="B41" s="59" t="s">
        <v>346</v>
      </c>
      <c r="C41" s="63">
        <v>25</v>
      </c>
      <c r="D41" s="63">
        <v>25</v>
      </c>
      <c r="E41" s="116">
        <f>SUM(C41:D41)</f>
        <v>50</v>
      </c>
    </row>
    <row r="42" spans="1:5">
      <c r="A42" s="63">
        <v>3</v>
      </c>
      <c r="B42" s="59" t="s">
        <v>347</v>
      </c>
      <c r="C42" s="63">
        <v>15</v>
      </c>
      <c r="D42" s="63">
        <v>20</v>
      </c>
      <c r="E42" s="116">
        <f>SUM(C42:D42)</f>
        <v>35</v>
      </c>
    </row>
    <row r="43" spans="1:5">
      <c r="A43" s="63">
        <v>4</v>
      </c>
      <c r="B43" s="59" t="s">
        <v>348</v>
      </c>
      <c r="C43" s="63">
        <v>20</v>
      </c>
      <c r="D43" s="63">
        <v>20</v>
      </c>
      <c r="E43" s="116">
        <f>SUM(C43:D43)</f>
        <v>40</v>
      </c>
    </row>
    <row r="46" spans="1:5">
      <c r="B46" s="118" t="s">
        <v>368</v>
      </c>
    </row>
    <row r="47" spans="1:5">
      <c r="B47" s="118"/>
    </row>
    <row r="48" spans="1:5">
      <c r="B48" s="118"/>
    </row>
    <row r="49" spans="2:2">
      <c r="B49" s="118"/>
    </row>
    <row r="50" spans="2:2">
      <c r="B50" s="118"/>
    </row>
    <row r="51" spans="2:2">
      <c r="B51" s="118"/>
    </row>
    <row r="52" spans="2:2">
      <c r="B52" s="118"/>
    </row>
    <row r="53" spans="2:2">
      <c r="B53" s="118"/>
    </row>
    <row r="54" spans="2:2">
      <c r="B54" s="118"/>
    </row>
    <row r="55" spans="2:2">
      <c r="B55" s="118"/>
    </row>
    <row r="56" spans="2:2">
      <c r="B56" s="118"/>
    </row>
    <row r="57" spans="2:2">
      <c r="B57" s="118"/>
    </row>
    <row r="58" spans="2:2">
      <c r="B58" s="118"/>
    </row>
    <row r="59" spans="2:2">
      <c r="B59" s="118"/>
    </row>
    <row r="60" spans="2:2">
      <c r="B60" s="118"/>
    </row>
    <row r="61" spans="2:2">
      <c r="B61" s="118"/>
    </row>
    <row r="62" spans="2:2">
      <c r="B62" s="118"/>
    </row>
    <row r="63" spans="2:2">
      <c r="B63" s="118"/>
    </row>
    <row r="64" spans="2:2">
      <c r="B64" s="118"/>
    </row>
    <row r="65" spans="1:3">
      <c r="B65" s="118"/>
    </row>
    <row r="66" spans="1:3">
      <c r="B66" s="119"/>
    </row>
    <row r="68" spans="1:3">
      <c r="B68"/>
    </row>
    <row r="69" spans="1:3">
      <c r="B69" s="119"/>
    </row>
    <row r="70" spans="1:3">
      <c r="A70"/>
      <c r="B70"/>
    </row>
    <row r="71" spans="1:3">
      <c r="B71"/>
    </row>
    <row r="72" spans="1:3">
      <c r="B72"/>
      <c r="C72"/>
    </row>
    <row r="73" spans="1:3">
      <c r="B73"/>
      <c r="C73"/>
    </row>
    <row r="74" spans="1:3">
      <c r="B74"/>
    </row>
    <row r="75" spans="1:3">
      <c r="B75"/>
      <c r="C75"/>
    </row>
    <row r="76" spans="1:3">
      <c r="B76"/>
      <c r="C76"/>
    </row>
    <row r="77" spans="1:3">
      <c r="B77" s="119"/>
    </row>
    <row r="78" spans="1:3">
      <c r="C78" s="119"/>
    </row>
    <row r="79" spans="1:3">
      <c r="C79" s="119"/>
    </row>
    <row r="80" spans="1:3">
      <c r="C80" s="119"/>
    </row>
    <row r="81" spans="1:3">
      <c r="C81" s="119"/>
    </row>
    <row r="82" spans="1:3">
      <c r="C82" s="119"/>
    </row>
    <row r="83" spans="1:3">
      <c r="C83" s="119"/>
    </row>
    <row r="84" spans="1:3">
      <c r="B84" s="119"/>
    </row>
    <row r="86" spans="1:3">
      <c r="B86"/>
    </row>
    <row r="87" spans="1:3">
      <c r="B87" s="119"/>
    </row>
    <row r="88" spans="1:3">
      <c r="A88"/>
      <c r="B88"/>
    </row>
    <row r="89" spans="1:3">
      <c r="B89" s="120"/>
    </row>
    <row r="90" spans="1:3">
      <c r="B90"/>
      <c r="C90"/>
    </row>
    <row r="91" spans="1:3">
      <c r="B91" s="120"/>
    </row>
    <row r="92" spans="1:3">
      <c r="B92"/>
      <c r="C92"/>
    </row>
    <row r="93" spans="1:3">
      <c r="B93"/>
      <c r="C93"/>
    </row>
    <row r="94" spans="1:3">
      <c r="B94" s="119"/>
    </row>
    <row r="95" spans="1:3">
      <c r="C95" s="119"/>
    </row>
  </sheetData>
  <pageMargins left="0.25" right="0.25" top="0.75" bottom="0.75" header="0.3" footer="0.3"/>
  <pageSetup paperSize="9" orientation="landscape" verticalDpi="0" r:id="rId1"/>
  <headerFooter>
    <oddHeader>&amp;C&amp;"-,полужирный"&amp;12 6. Работа с фурнитурой, гардины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P33"/>
  <sheetViews>
    <sheetView workbookViewId="0">
      <selection activeCell="F17" sqref="F17"/>
    </sheetView>
  </sheetViews>
  <sheetFormatPr defaultRowHeight="15"/>
  <cols>
    <col min="1" max="1" width="9.140625" style="54"/>
    <col min="2" max="2" width="53.7109375" style="54" customWidth="1"/>
    <col min="3" max="3" width="9.140625" style="54"/>
    <col min="4" max="5" width="17" style="54" customWidth="1"/>
    <col min="6" max="16384" width="9.140625" style="54"/>
  </cols>
  <sheetData>
    <row r="1" spans="1:16">
      <c r="B1" s="100" t="s">
        <v>283</v>
      </c>
      <c r="C1" s="27"/>
    </row>
    <row r="2" spans="1:16">
      <c r="A2" s="63">
        <v>1</v>
      </c>
      <c r="B2" s="62" t="s">
        <v>271</v>
      </c>
      <c r="C2" s="3" t="s">
        <v>242</v>
      </c>
      <c r="D2" s="63" t="s">
        <v>284</v>
      </c>
      <c r="K2" s="58"/>
    </row>
    <row r="3" spans="1:16">
      <c r="A3" s="63">
        <f>A2+1</f>
        <v>2</v>
      </c>
      <c r="B3" s="61" t="s">
        <v>285</v>
      </c>
      <c r="C3" s="3">
        <v>5</v>
      </c>
      <c r="D3" s="64" t="s">
        <v>299</v>
      </c>
      <c r="K3" s="20"/>
      <c r="L3" s="159" t="s">
        <v>414</v>
      </c>
      <c r="O3" t="s">
        <v>415</v>
      </c>
    </row>
    <row r="4" spans="1:16">
      <c r="A4" s="63">
        <f t="shared" ref="A4:A33" si="0">A3+1</f>
        <v>3</v>
      </c>
      <c r="B4" s="61" t="s">
        <v>286</v>
      </c>
      <c r="C4" s="3">
        <v>7</v>
      </c>
      <c r="D4" s="64" t="s">
        <v>299</v>
      </c>
      <c r="K4" s="20"/>
    </row>
    <row r="5" spans="1:16">
      <c r="A5" s="63">
        <f t="shared" si="0"/>
        <v>4</v>
      </c>
      <c r="B5" s="61" t="s">
        <v>287</v>
      </c>
      <c r="C5" s="3">
        <v>5</v>
      </c>
      <c r="D5" s="64" t="s">
        <v>299</v>
      </c>
      <c r="K5" s="20"/>
    </row>
    <row r="6" spans="1:16">
      <c r="A6" s="63">
        <f t="shared" si="0"/>
        <v>5</v>
      </c>
      <c r="B6" s="101" t="s">
        <v>288</v>
      </c>
      <c r="C6" s="3">
        <v>5</v>
      </c>
      <c r="D6" s="64" t="s">
        <v>299</v>
      </c>
      <c r="K6" s="20"/>
    </row>
    <row r="7" spans="1:16">
      <c r="A7" s="63">
        <f t="shared" si="0"/>
        <v>6</v>
      </c>
      <c r="B7" s="101" t="s">
        <v>289</v>
      </c>
      <c r="C7" s="3">
        <v>8</v>
      </c>
      <c r="D7" s="64" t="s">
        <v>299</v>
      </c>
      <c r="K7" s="20"/>
    </row>
    <row r="8" spans="1:16">
      <c r="A8" s="63">
        <f t="shared" si="0"/>
        <v>7</v>
      </c>
      <c r="B8" s="101" t="s">
        <v>290</v>
      </c>
      <c r="C8" s="3">
        <v>15</v>
      </c>
      <c r="D8" s="64" t="s">
        <v>299</v>
      </c>
      <c r="K8" s="20"/>
    </row>
    <row r="9" spans="1:16">
      <c r="A9" s="63">
        <f t="shared" si="0"/>
        <v>8</v>
      </c>
      <c r="B9" s="101" t="s">
        <v>291</v>
      </c>
      <c r="C9" s="3">
        <v>10</v>
      </c>
      <c r="D9" s="64" t="s">
        <v>299</v>
      </c>
      <c r="K9" s="20"/>
      <c r="N9" t="s">
        <v>419</v>
      </c>
    </row>
    <row r="10" spans="1:16">
      <c r="A10" s="63">
        <f t="shared" si="0"/>
        <v>9</v>
      </c>
      <c r="B10" s="101" t="s">
        <v>292</v>
      </c>
      <c r="C10" s="3">
        <v>12</v>
      </c>
      <c r="D10" s="64" t="s">
        <v>299</v>
      </c>
      <c r="K10" s="20"/>
      <c r="N10" s="54">
        <v>50</v>
      </c>
      <c r="O10" s="54">
        <v>225</v>
      </c>
    </row>
    <row r="11" spans="1:16">
      <c r="A11" s="63">
        <f t="shared" si="0"/>
        <v>10</v>
      </c>
      <c r="B11" s="101" t="s">
        <v>293</v>
      </c>
      <c r="C11" s="3">
        <v>12</v>
      </c>
      <c r="D11" s="64" t="s">
        <v>299</v>
      </c>
      <c r="K11" s="20"/>
      <c r="N11" s="54">
        <v>1</v>
      </c>
      <c r="O11" s="54">
        <f>N11*O10/N10</f>
        <v>4.5</v>
      </c>
      <c r="P11" t="s">
        <v>413</v>
      </c>
    </row>
    <row r="12" spans="1:16">
      <c r="A12" s="63">
        <f t="shared" si="0"/>
        <v>11</v>
      </c>
      <c r="B12" s="101" t="s">
        <v>294</v>
      </c>
      <c r="C12" s="3">
        <v>15</v>
      </c>
      <c r="D12" s="64" t="s">
        <v>299</v>
      </c>
      <c r="K12" s="20"/>
    </row>
    <row r="13" spans="1:16">
      <c r="A13" s="63">
        <f t="shared" si="0"/>
        <v>12</v>
      </c>
      <c r="B13" s="101" t="s">
        <v>296</v>
      </c>
      <c r="C13" s="3">
        <v>25</v>
      </c>
      <c r="D13" s="64" t="s">
        <v>299</v>
      </c>
      <c r="K13" s="20"/>
    </row>
    <row r="14" spans="1:16">
      <c r="A14" s="63">
        <f t="shared" si="0"/>
        <v>13</v>
      </c>
      <c r="B14" s="101" t="s">
        <v>295</v>
      </c>
      <c r="C14" s="3">
        <v>36</v>
      </c>
      <c r="D14" s="64" t="s">
        <v>299</v>
      </c>
      <c r="K14" s="20"/>
    </row>
    <row r="15" spans="1:16">
      <c r="A15" s="63">
        <f t="shared" si="0"/>
        <v>14</v>
      </c>
      <c r="B15" s="101" t="s">
        <v>274</v>
      </c>
      <c r="C15" s="3">
        <v>25</v>
      </c>
      <c r="D15" s="64" t="s">
        <v>299</v>
      </c>
      <c r="K15" s="20"/>
    </row>
    <row r="16" spans="1:16">
      <c r="A16" s="63">
        <f t="shared" si="0"/>
        <v>15</v>
      </c>
      <c r="B16" s="101" t="s">
        <v>297</v>
      </c>
      <c r="C16" s="3">
        <v>8</v>
      </c>
      <c r="D16" s="64" t="s">
        <v>299</v>
      </c>
      <c r="K16" s="20"/>
    </row>
    <row r="17" spans="1:15">
      <c r="A17" s="63">
        <f t="shared" si="0"/>
        <v>16</v>
      </c>
      <c r="B17" s="102" t="s">
        <v>275</v>
      </c>
      <c r="C17" s="3"/>
      <c r="D17" s="64"/>
      <c r="K17" s="20"/>
    </row>
    <row r="18" spans="1:15">
      <c r="A18" s="63">
        <f t="shared" si="0"/>
        <v>17</v>
      </c>
      <c r="B18" s="101" t="s">
        <v>276</v>
      </c>
      <c r="C18" s="3">
        <v>120</v>
      </c>
      <c r="D18" s="64" t="s">
        <v>299</v>
      </c>
      <c r="K18" s="20"/>
    </row>
    <row r="19" spans="1:15">
      <c r="A19" s="63">
        <f t="shared" si="0"/>
        <v>18</v>
      </c>
      <c r="B19" s="101" t="s">
        <v>277</v>
      </c>
      <c r="C19" s="3">
        <v>350</v>
      </c>
      <c r="D19" s="64" t="s">
        <v>299</v>
      </c>
      <c r="K19" s="20"/>
    </row>
    <row r="20" spans="1:15">
      <c r="A20" s="63">
        <f t="shared" si="0"/>
        <v>19</v>
      </c>
      <c r="B20" s="101" t="s">
        <v>278</v>
      </c>
      <c r="C20" s="3">
        <v>120</v>
      </c>
      <c r="D20" s="64" t="s">
        <v>299</v>
      </c>
      <c r="K20" s="20"/>
    </row>
    <row r="21" spans="1:15">
      <c r="A21" s="63">
        <f t="shared" si="0"/>
        <v>20</v>
      </c>
      <c r="B21" s="101" t="s">
        <v>421</v>
      </c>
      <c r="C21" s="3">
        <v>320</v>
      </c>
      <c r="D21" s="64" t="s">
        <v>299</v>
      </c>
      <c r="K21" s="20"/>
    </row>
    <row r="22" spans="1:15">
      <c r="A22" s="63"/>
      <c r="B22" s="101" t="s">
        <v>420</v>
      </c>
      <c r="C22" s="3">
        <v>200</v>
      </c>
      <c r="D22" s="64" t="s">
        <v>299</v>
      </c>
      <c r="K22" s="20"/>
    </row>
    <row r="23" spans="1:15">
      <c r="A23" s="63">
        <f>A21+1</f>
        <v>21</v>
      </c>
      <c r="B23" s="104" t="s">
        <v>298</v>
      </c>
      <c r="C23" s="3">
        <v>40</v>
      </c>
      <c r="D23" s="64" t="s">
        <v>300</v>
      </c>
      <c r="K23" s="20"/>
    </row>
    <row r="24" spans="1:15">
      <c r="A24" s="63">
        <f t="shared" si="0"/>
        <v>22</v>
      </c>
      <c r="B24" s="104" t="s">
        <v>367</v>
      </c>
      <c r="C24" s="3">
        <v>200</v>
      </c>
      <c r="D24" s="64" t="s">
        <v>299</v>
      </c>
      <c r="K24" s="20"/>
    </row>
    <row r="25" spans="1:15">
      <c r="A25" s="63">
        <f t="shared" si="0"/>
        <v>23</v>
      </c>
      <c r="B25" s="102" t="s">
        <v>279</v>
      </c>
      <c r="C25" s="3"/>
      <c r="D25" s="64"/>
      <c r="K25" s="20"/>
    </row>
    <row r="26" spans="1:15">
      <c r="A26" s="63">
        <f t="shared" si="0"/>
        <v>24</v>
      </c>
      <c r="B26" s="101" t="s">
        <v>272</v>
      </c>
      <c r="C26" s="3">
        <v>20</v>
      </c>
      <c r="D26" s="64" t="s">
        <v>299</v>
      </c>
      <c r="K26" s="20"/>
    </row>
    <row r="27" spans="1:15">
      <c r="A27" s="63">
        <f t="shared" si="0"/>
        <v>25</v>
      </c>
      <c r="B27" s="101" t="s">
        <v>273</v>
      </c>
      <c r="C27" s="3">
        <v>40</v>
      </c>
      <c r="D27" s="64" t="s">
        <v>299</v>
      </c>
      <c r="K27" s="20"/>
    </row>
    <row r="28" spans="1:15">
      <c r="A28" s="63">
        <f t="shared" si="0"/>
        <v>26</v>
      </c>
      <c r="B28" s="102" t="s">
        <v>280</v>
      </c>
      <c r="C28" s="3">
        <v>10</v>
      </c>
      <c r="D28" s="64" t="s">
        <v>304</v>
      </c>
      <c r="K28" s="20"/>
    </row>
    <row r="29" spans="1:15">
      <c r="A29" s="63">
        <f t="shared" si="0"/>
        <v>27</v>
      </c>
      <c r="B29" s="104" t="s">
        <v>303</v>
      </c>
      <c r="C29" s="3">
        <v>7</v>
      </c>
      <c r="D29" s="64" t="s">
        <v>299</v>
      </c>
      <c r="K29" s="20"/>
    </row>
    <row r="30" spans="1:15">
      <c r="A30" s="63">
        <f t="shared" si="0"/>
        <v>28</v>
      </c>
      <c r="B30" s="103" t="s">
        <v>302</v>
      </c>
      <c r="C30" s="3">
        <v>10</v>
      </c>
      <c r="D30" s="64" t="s">
        <v>299</v>
      </c>
      <c r="K30" s="20"/>
    </row>
    <row r="31" spans="1:15">
      <c r="A31" s="63">
        <f t="shared" si="0"/>
        <v>29</v>
      </c>
      <c r="B31" s="45" t="s">
        <v>281</v>
      </c>
      <c r="C31" s="19">
        <v>20</v>
      </c>
      <c r="D31" s="64" t="s">
        <v>301</v>
      </c>
      <c r="K31" s="20"/>
      <c r="L31" s="159" t="s">
        <v>416</v>
      </c>
      <c r="O31" t="s">
        <v>417</v>
      </c>
    </row>
    <row r="32" spans="1:15">
      <c r="A32" s="63">
        <f t="shared" si="0"/>
        <v>30</v>
      </c>
      <c r="B32" s="46" t="s">
        <v>282</v>
      </c>
      <c r="C32" s="3">
        <v>15</v>
      </c>
      <c r="D32" s="64" t="s">
        <v>299</v>
      </c>
      <c r="K32" s="20"/>
      <c r="L32" s="159" t="s">
        <v>416</v>
      </c>
      <c r="O32" t="s">
        <v>418</v>
      </c>
    </row>
    <row r="33" spans="1:4">
      <c r="A33" s="63">
        <f t="shared" si="0"/>
        <v>31</v>
      </c>
      <c r="B33" s="160" t="s">
        <v>451</v>
      </c>
      <c r="C33" s="3">
        <v>10</v>
      </c>
      <c r="D33" s="64" t="s">
        <v>299</v>
      </c>
    </row>
  </sheetData>
  <hyperlinks>
    <hyperlink ref="L3" r:id="rId1"/>
    <hyperlink ref="L31" r:id="rId2"/>
    <hyperlink ref="L32" r:id="rId3"/>
  </hyperlinks>
  <pageMargins left="0.25" right="0.25" top="0.75" bottom="0.75" header="0.3" footer="0.3"/>
  <pageSetup paperSize="9" orientation="landscape" verticalDpi="0" r:id="rId4"/>
  <headerFooter>
    <oddHeader>&amp;C&amp;"-,полужирный"&amp;12 7. Стоимость расходников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L46"/>
  <sheetViews>
    <sheetView workbookViewId="0">
      <selection activeCell="G41" sqref="G41"/>
    </sheetView>
  </sheetViews>
  <sheetFormatPr defaultRowHeight="15"/>
  <cols>
    <col min="1" max="1" width="9.140625" style="54"/>
    <col min="2" max="2" width="42.85546875" style="54" customWidth="1"/>
    <col min="3" max="3" width="12.42578125" style="135" customWidth="1"/>
    <col min="4" max="4" width="9.7109375" style="136" customWidth="1"/>
    <col min="5" max="5" width="16.28515625" style="136" customWidth="1"/>
    <col min="6" max="6" width="13.42578125" style="136" customWidth="1"/>
    <col min="7" max="7" width="19" style="137" customWidth="1"/>
    <col min="8" max="8" width="10.140625" style="54" bestFit="1" customWidth="1"/>
    <col min="9" max="16384" width="9.140625" style="54"/>
  </cols>
  <sheetData>
    <row r="1" spans="1:12" s="131" customFormat="1" ht="36" customHeight="1">
      <c r="A1" s="3">
        <v>1</v>
      </c>
      <c r="B1" s="3" t="s">
        <v>305</v>
      </c>
      <c r="C1" s="3" t="s">
        <v>315</v>
      </c>
      <c r="D1" s="3" t="s">
        <v>308</v>
      </c>
      <c r="E1" s="3" t="s">
        <v>310</v>
      </c>
      <c r="F1" s="19" t="s">
        <v>306</v>
      </c>
      <c r="G1" s="3" t="s">
        <v>307</v>
      </c>
      <c r="J1" s="130">
        <v>44820</v>
      </c>
    </row>
    <row r="2" spans="1:12" s="131" customFormat="1" ht="36" customHeight="1">
      <c r="A2" s="3"/>
      <c r="B2" s="97" t="s">
        <v>387</v>
      </c>
      <c r="C2" s="3"/>
      <c r="D2" s="3"/>
      <c r="E2" s="3"/>
      <c r="F2" s="3"/>
      <c r="G2" s="3"/>
      <c r="J2" s="131" t="s">
        <v>408</v>
      </c>
    </row>
    <row r="3" spans="1:12">
      <c r="A3" s="63">
        <f>A1+1</f>
        <v>2</v>
      </c>
      <c r="B3" s="46" t="s">
        <v>309</v>
      </c>
      <c r="C3" s="3">
        <v>1</v>
      </c>
      <c r="D3" s="122">
        <v>18</v>
      </c>
      <c r="E3" s="23" t="s">
        <v>311</v>
      </c>
      <c r="F3" s="23">
        <v>5</v>
      </c>
      <c r="G3" s="123">
        <v>15</v>
      </c>
      <c r="J3" s="54">
        <v>8</v>
      </c>
    </row>
    <row r="4" spans="1:12">
      <c r="A4" s="63">
        <f t="shared" ref="A4:A33" si="0">A2+1</f>
        <v>1</v>
      </c>
      <c r="B4" s="46" t="s">
        <v>309</v>
      </c>
      <c r="C4" s="3">
        <v>1</v>
      </c>
      <c r="D4" s="122">
        <v>18</v>
      </c>
      <c r="E4" s="23" t="s">
        <v>323</v>
      </c>
      <c r="F4" s="23">
        <v>5</v>
      </c>
      <c r="G4" s="123">
        <v>25</v>
      </c>
      <c r="J4" s="54">
        <v>18</v>
      </c>
      <c r="K4" t="s">
        <v>410</v>
      </c>
      <c r="L4" s="159" t="s">
        <v>412</v>
      </c>
    </row>
    <row r="5" spans="1:12">
      <c r="A5" s="63"/>
      <c r="B5" s="46"/>
      <c r="C5" s="3"/>
      <c r="D5" s="122"/>
      <c r="E5" s="23"/>
      <c r="F5" s="23"/>
      <c r="G5" s="123"/>
    </row>
    <row r="6" spans="1:12">
      <c r="A6" s="63">
        <f>A3+1</f>
        <v>3</v>
      </c>
      <c r="B6" s="46" t="s">
        <v>320</v>
      </c>
      <c r="C6" s="3">
        <v>1</v>
      </c>
      <c r="D6" s="122" t="s">
        <v>321</v>
      </c>
      <c r="E6" s="23" t="s">
        <v>311</v>
      </c>
      <c r="F6" s="23">
        <v>4</v>
      </c>
      <c r="G6" s="123">
        <v>35</v>
      </c>
      <c r="J6" s="54">
        <v>15</v>
      </c>
    </row>
    <row r="7" spans="1:12">
      <c r="A7" s="153">
        <f>A4+1</f>
        <v>2</v>
      </c>
      <c r="B7" s="154" t="s">
        <v>320</v>
      </c>
      <c r="C7" s="155">
        <v>1</v>
      </c>
      <c r="D7" s="156" t="s">
        <v>322</v>
      </c>
      <c r="E7" s="157" t="s">
        <v>323</v>
      </c>
      <c r="F7" s="157">
        <v>4</v>
      </c>
      <c r="G7" s="158">
        <v>45</v>
      </c>
      <c r="J7" s="54">
        <v>32</v>
      </c>
      <c r="K7" s="54" t="s">
        <v>409</v>
      </c>
      <c r="L7" s="159" t="s">
        <v>411</v>
      </c>
    </row>
    <row r="8" spans="1:12">
      <c r="A8" s="63"/>
      <c r="B8" s="46"/>
      <c r="C8" s="3"/>
      <c r="D8" s="122"/>
      <c r="E8" s="23"/>
      <c r="F8" s="23"/>
      <c r="G8" s="123"/>
    </row>
    <row r="9" spans="1:12">
      <c r="A9" s="63">
        <f>A6+1</f>
        <v>4</v>
      </c>
      <c r="B9" s="46" t="s">
        <v>331</v>
      </c>
      <c r="C9" s="3">
        <v>1</v>
      </c>
      <c r="D9" s="122" t="s">
        <v>332</v>
      </c>
      <c r="E9" s="23" t="s">
        <v>311</v>
      </c>
      <c r="F9" s="23"/>
      <c r="G9" s="123">
        <v>10</v>
      </c>
      <c r="J9" s="54">
        <v>6</v>
      </c>
    </row>
    <row r="10" spans="1:12">
      <c r="A10" s="63">
        <f>A7+1</f>
        <v>3</v>
      </c>
      <c r="B10" s="46" t="s">
        <v>331</v>
      </c>
      <c r="C10" s="3">
        <v>1</v>
      </c>
      <c r="D10" s="122">
        <v>50</v>
      </c>
      <c r="E10" s="23" t="s">
        <v>311</v>
      </c>
      <c r="F10" s="23"/>
      <c r="G10" s="123">
        <v>15</v>
      </c>
      <c r="J10" s="54">
        <v>9</v>
      </c>
    </row>
    <row r="11" spans="1:12">
      <c r="A11" s="153">
        <f t="shared" si="0"/>
        <v>5</v>
      </c>
      <c r="B11" s="154" t="s">
        <v>331</v>
      </c>
      <c r="C11" s="155">
        <v>1</v>
      </c>
      <c r="D11" s="156" t="s">
        <v>332</v>
      </c>
      <c r="E11" s="157" t="s">
        <v>323</v>
      </c>
      <c r="F11" s="157"/>
      <c r="G11" s="158">
        <v>45</v>
      </c>
      <c r="J11" s="54">
        <v>45</v>
      </c>
      <c r="K11" s="54" t="s">
        <v>410</v>
      </c>
    </row>
    <row r="12" spans="1:12">
      <c r="A12" s="153">
        <f t="shared" si="0"/>
        <v>4</v>
      </c>
      <c r="B12" s="154" t="s">
        <v>331</v>
      </c>
      <c r="C12" s="155">
        <v>1</v>
      </c>
      <c r="D12" s="156" t="s">
        <v>333</v>
      </c>
      <c r="E12" s="157" t="s">
        <v>323</v>
      </c>
      <c r="F12" s="157"/>
      <c r="G12" s="158">
        <v>70</v>
      </c>
      <c r="J12" s="54">
        <v>70</v>
      </c>
      <c r="K12" s="54" t="s">
        <v>410</v>
      </c>
    </row>
    <row r="13" spans="1:12" s="131" customFormat="1" ht="36" customHeight="1">
      <c r="A13" s="3">
        <f t="shared" si="0"/>
        <v>6</v>
      </c>
      <c r="B13" s="97" t="s">
        <v>386</v>
      </c>
      <c r="C13" s="3"/>
      <c r="D13" s="3"/>
      <c r="E13" s="3"/>
      <c r="F13" s="3"/>
      <c r="G13" s="3"/>
    </row>
    <row r="14" spans="1:12" s="78" customFormat="1">
      <c r="A14" s="141">
        <f t="shared" si="0"/>
        <v>5</v>
      </c>
      <c r="B14" s="142" t="s">
        <v>312</v>
      </c>
      <c r="C14" s="50">
        <v>1</v>
      </c>
      <c r="D14" s="143" t="s">
        <v>313</v>
      </c>
      <c r="E14" s="144" t="s">
        <v>311</v>
      </c>
      <c r="F14" s="144">
        <v>5</v>
      </c>
      <c r="G14" s="145">
        <v>35</v>
      </c>
      <c r="J14" s="78">
        <v>13</v>
      </c>
    </row>
    <row r="15" spans="1:12" s="78" customFormat="1">
      <c r="A15" s="141">
        <f t="shared" si="0"/>
        <v>7</v>
      </c>
      <c r="B15" s="142" t="s">
        <v>312</v>
      </c>
      <c r="C15" s="50">
        <v>1</v>
      </c>
      <c r="D15" s="143" t="s">
        <v>319</v>
      </c>
      <c r="E15" s="144" t="s">
        <v>311</v>
      </c>
      <c r="F15" s="144">
        <v>5</v>
      </c>
      <c r="G15" s="145">
        <v>45</v>
      </c>
      <c r="J15" s="78">
        <v>17</v>
      </c>
    </row>
    <row r="16" spans="1:12" s="146" customFormat="1">
      <c r="A16" s="141">
        <f t="shared" si="0"/>
        <v>6</v>
      </c>
      <c r="B16" s="142" t="s">
        <v>312</v>
      </c>
      <c r="C16" s="50">
        <v>2</v>
      </c>
      <c r="D16" s="143" t="s">
        <v>319</v>
      </c>
      <c r="E16" s="144" t="s">
        <v>311</v>
      </c>
      <c r="F16" s="144">
        <v>5</v>
      </c>
      <c r="G16" s="145">
        <v>60</v>
      </c>
    </row>
    <row r="17" spans="1:11" s="78" customFormat="1">
      <c r="A17" s="141">
        <f t="shared" si="0"/>
        <v>8</v>
      </c>
      <c r="B17" s="142" t="s">
        <v>312</v>
      </c>
      <c r="C17" s="50">
        <v>2</v>
      </c>
      <c r="D17" s="143" t="s">
        <v>319</v>
      </c>
      <c r="E17" s="144" t="s">
        <v>311</v>
      </c>
      <c r="F17" s="144">
        <v>8</v>
      </c>
      <c r="G17" s="145">
        <v>80</v>
      </c>
      <c r="J17" s="78">
        <v>44</v>
      </c>
    </row>
    <row r="18" spans="1:11" s="78" customFormat="1">
      <c r="A18" s="141"/>
      <c r="B18" s="142"/>
      <c r="C18" s="50"/>
      <c r="D18" s="143"/>
      <c r="E18" s="144"/>
      <c r="F18" s="144"/>
      <c r="G18" s="145"/>
    </row>
    <row r="19" spans="1:11" s="78" customFormat="1">
      <c r="A19" s="141">
        <f>A16+1</f>
        <v>7</v>
      </c>
      <c r="B19" s="142" t="s">
        <v>316</v>
      </c>
      <c r="C19" s="50">
        <v>1</v>
      </c>
      <c r="D19" s="143" t="s">
        <v>318</v>
      </c>
      <c r="E19" s="144" t="s">
        <v>311</v>
      </c>
      <c r="F19" s="144">
        <v>5</v>
      </c>
      <c r="G19" s="145">
        <v>35</v>
      </c>
      <c r="J19" s="78">
        <v>16</v>
      </c>
    </row>
    <row r="20" spans="1:11" s="78" customFormat="1">
      <c r="A20" s="141">
        <f>A17+1</f>
        <v>9</v>
      </c>
      <c r="B20" s="142" t="s">
        <v>316</v>
      </c>
      <c r="C20" s="50">
        <v>1</v>
      </c>
      <c r="D20" s="143" t="s">
        <v>314</v>
      </c>
      <c r="E20" s="144" t="s">
        <v>311</v>
      </c>
      <c r="F20" s="144">
        <v>5</v>
      </c>
      <c r="G20" s="145">
        <v>45</v>
      </c>
      <c r="J20" s="78">
        <v>20</v>
      </c>
    </row>
    <row r="21" spans="1:11" s="146" customFormat="1">
      <c r="A21" s="141">
        <f t="shared" si="0"/>
        <v>8</v>
      </c>
      <c r="B21" s="142" t="s">
        <v>316</v>
      </c>
      <c r="C21" s="50">
        <v>2</v>
      </c>
      <c r="D21" s="143" t="s">
        <v>314</v>
      </c>
      <c r="E21" s="144" t="s">
        <v>311</v>
      </c>
      <c r="F21" s="144">
        <v>5</v>
      </c>
      <c r="G21" s="145">
        <v>60</v>
      </c>
      <c r="J21" s="146">
        <v>24</v>
      </c>
    </row>
    <row r="22" spans="1:11" s="146" customFormat="1">
      <c r="A22" s="141"/>
      <c r="B22" s="142"/>
      <c r="C22" s="50"/>
      <c r="D22" s="143"/>
      <c r="E22" s="144"/>
      <c r="F22" s="144"/>
      <c r="G22" s="145"/>
    </row>
    <row r="23" spans="1:11" s="78" customFormat="1">
      <c r="A23" s="141">
        <f>A20+1</f>
        <v>10</v>
      </c>
      <c r="B23" s="142" t="s">
        <v>316</v>
      </c>
      <c r="C23" s="50">
        <v>1</v>
      </c>
      <c r="D23" s="143" t="s">
        <v>317</v>
      </c>
      <c r="E23" s="144" t="s">
        <v>311</v>
      </c>
      <c r="F23" s="144">
        <v>8</v>
      </c>
      <c r="G23" s="145">
        <v>70</v>
      </c>
      <c r="J23" s="78">
        <v>36</v>
      </c>
    </row>
    <row r="24" spans="1:11" s="78" customFormat="1">
      <c r="A24" s="141">
        <f>A21+1</f>
        <v>9</v>
      </c>
      <c r="B24" s="142" t="s">
        <v>316</v>
      </c>
      <c r="C24" s="50">
        <v>2</v>
      </c>
      <c r="D24" s="143" t="s">
        <v>314</v>
      </c>
      <c r="E24" s="144" t="s">
        <v>311</v>
      </c>
      <c r="F24" s="144">
        <v>8</v>
      </c>
      <c r="G24" s="145">
        <v>80</v>
      </c>
      <c r="J24" s="78">
        <v>38</v>
      </c>
    </row>
    <row r="25" spans="1:11" s="78" customFormat="1">
      <c r="A25" s="141">
        <f t="shared" si="0"/>
        <v>11</v>
      </c>
      <c r="B25" s="142"/>
      <c r="C25" s="50"/>
      <c r="D25" s="143"/>
      <c r="E25" s="144"/>
      <c r="F25" s="144"/>
      <c r="G25" s="145"/>
    </row>
    <row r="26" spans="1:11" s="78" customFormat="1">
      <c r="A26" s="141">
        <f t="shared" si="0"/>
        <v>10</v>
      </c>
      <c r="B26" s="142" t="s">
        <v>324</v>
      </c>
      <c r="C26" s="50">
        <v>1</v>
      </c>
      <c r="D26" s="143" t="s">
        <v>325</v>
      </c>
      <c r="E26" s="144" t="s">
        <v>311</v>
      </c>
      <c r="F26" s="144">
        <v>5</v>
      </c>
      <c r="G26" s="145">
        <v>110</v>
      </c>
      <c r="J26" s="78">
        <v>53</v>
      </c>
    </row>
    <row r="27" spans="1:11">
      <c r="A27" s="153">
        <f t="shared" si="0"/>
        <v>12</v>
      </c>
      <c r="B27" s="154" t="s">
        <v>324</v>
      </c>
      <c r="C27" s="155">
        <v>1</v>
      </c>
      <c r="D27" s="156" t="s">
        <v>325</v>
      </c>
      <c r="E27" s="157" t="s">
        <v>323</v>
      </c>
      <c r="F27" s="157">
        <v>5</v>
      </c>
      <c r="G27" s="158">
        <v>210</v>
      </c>
      <c r="J27" s="54">
        <v>204</v>
      </c>
      <c r="K27" s="54" t="s">
        <v>410</v>
      </c>
    </row>
    <row r="28" spans="1:11">
      <c r="A28" s="153">
        <f t="shared" si="0"/>
        <v>11</v>
      </c>
      <c r="B28" s="154" t="s">
        <v>324</v>
      </c>
      <c r="C28" s="155">
        <v>2</v>
      </c>
      <c r="D28" s="156" t="s">
        <v>326</v>
      </c>
      <c r="E28" s="157" t="s">
        <v>323</v>
      </c>
      <c r="F28" s="157">
        <v>5</v>
      </c>
      <c r="G28" s="158">
        <v>290</v>
      </c>
      <c r="J28" s="54">
        <v>290</v>
      </c>
      <c r="K28" s="54" t="s">
        <v>410</v>
      </c>
    </row>
    <row r="29" spans="1:11" s="78" customFormat="1">
      <c r="A29" s="141">
        <f t="shared" si="0"/>
        <v>13</v>
      </c>
      <c r="B29" s="142" t="s">
        <v>324</v>
      </c>
      <c r="C29" s="50">
        <v>2</v>
      </c>
      <c r="D29" s="143" t="s">
        <v>327</v>
      </c>
      <c r="E29" s="144" t="s">
        <v>311</v>
      </c>
      <c r="F29" s="144">
        <v>5</v>
      </c>
      <c r="G29" s="145">
        <v>160</v>
      </c>
      <c r="J29" s="78">
        <v>84</v>
      </c>
    </row>
    <row r="30" spans="1:11" s="78" customFormat="1">
      <c r="A30" s="141">
        <f t="shared" si="0"/>
        <v>12</v>
      </c>
      <c r="B30" s="142" t="s">
        <v>324</v>
      </c>
      <c r="C30" s="50">
        <v>1</v>
      </c>
      <c r="D30" s="143">
        <v>45</v>
      </c>
      <c r="E30" s="144" t="s">
        <v>339</v>
      </c>
      <c r="F30" s="144">
        <v>4</v>
      </c>
      <c r="G30" s="145">
        <v>55</v>
      </c>
    </row>
    <row r="31" spans="1:11" s="78" customFormat="1">
      <c r="A31" s="141">
        <f t="shared" si="0"/>
        <v>14</v>
      </c>
      <c r="B31" s="142" t="s">
        <v>328</v>
      </c>
      <c r="C31" s="50">
        <v>1</v>
      </c>
      <c r="D31" s="143" t="s">
        <v>325</v>
      </c>
      <c r="E31" s="144" t="s">
        <v>311</v>
      </c>
      <c r="F31" s="144">
        <v>5</v>
      </c>
      <c r="G31" s="145">
        <v>140</v>
      </c>
      <c r="J31" s="78">
        <v>53</v>
      </c>
    </row>
    <row r="32" spans="1:11" s="78" customFormat="1">
      <c r="A32" s="141">
        <f t="shared" si="0"/>
        <v>13</v>
      </c>
      <c r="B32" s="142" t="s">
        <v>329</v>
      </c>
      <c r="C32" s="50">
        <v>1</v>
      </c>
      <c r="D32" s="143" t="s">
        <v>330</v>
      </c>
      <c r="E32" s="144" t="s">
        <v>311</v>
      </c>
      <c r="F32" s="144">
        <v>3</v>
      </c>
      <c r="G32" s="145">
        <v>85</v>
      </c>
    </row>
    <row r="33" spans="1:11" s="78" customFormat="1">
      <c r="A33" s="147">
        <f t="shared" si="0"/>
        <v>15</v>
      </c>
      <c r="B33" s="148" t="s">
        <v>329</v>
      </c>
      <c r="C33" s="149">
        <v>2</v>
      </c>
      <c r="D33" s="150" t="s">
        <v>330</v>
      </c>
      <c r="E33" s="151" t="s">
        <v>311</v>
      </c>
      <c r="F33" s="151">
        <v>3</v>
      </c>
      <c r="G33" s="152">
        <v>95</v>
      </c>
    </row>
    <row r="34" spans="1:11">
      <c r="A34" s="127"/>
      <c r="B34" s="127"/>
      <c r="C34" s="132"/>
      <c r="D34" s="133"/>
      <c r="E34" s="133"/>
      <c r="F34" s="133"/>
      <c r="G34" s="134"/>
    </row>
    <row r="35" spans="1:11">
      <c r="A35" s="58"/>
      <c r="B35" s="58"/>
    </row>
    <row r="36" spans="1:11">
      <c r="A36" s="58"/>
      <c r="B36" s="58"/>
    </row>
    <row r="37" spans="1:11">
      <c r="A37" s="58"/>
      <c r="B37" s="58"/>
      <c r="C37" s="138"/>
      <c r="D37" s="139"/>
      <c r="E37" s="139"/>
      <c r="F37" s="139"/>
      <c r="G37" s="140"/>
      <c r="J37" s="58"/>
      <c r="K37" s="58"/>
    </row>
    <row r="38" spans="1:11">
      <c r="A38" s="58"/>
      <c r="B38" s="58"/>
      <c r="C38" s="138"/>
      <c r="D38" s="139"/>
      <c r="E38" s="139"/>
      <c r="F38" s="139"/>
      <c r="G38" s="140"/>
    </row>
    <row r="39" spans="1:11" s="58" customFormat="1">
      <c r="C39" s="138"/>
      <c r="D39" s="139"/>
      <c r="E39" s="139"/>
      <c r="F39" s="139"/>
      <c r="G39" s="140"/>
    </row>
    <row r="40" spans="1:11" s="58" customFormat="1">
      <c r="C40" s="138"/>
      <c r="D40" s="139"/>
      <c r="E40" s="139"/>
      <c r="F40" s="139"/>
      <c r="G40" s="140"/>
    </row>
    <row r="41" spans="1:11" s="58" customFormat="1">
      <c r="C41" s="138"/>
      <c r="D41" s="139"/>
      <c r="E41" s="139"/>
      <c r="F41" s="139"/>
      <c r="G41" s="140"/>
    </row>
    <row r="42" spans="1:11" s="58" customFormat="1">
      <c r="C42" s="138"/>
      <c r="D42" s="139"/>
      <c r="E42" s="139"/>
      <c r="F42" s="139"/>
      <c r="G42" s="140"/>
    </row>
    <row r="43" spans="1:11" s="58" customFormat="1">
      <c r="C43" s="138"/>
      <c r="D43" s="139"/>
      <c r="E43" s="139"/>
      <c r="F43" s="139"/>
      <c r="G43" s="140"/>
    </row>
    <row r="44" spans="1:11" s="58" customFormat="1">
      <c r="A44" s="54"/>
      <c r="B44" s="54"/>
      <c r="C44" s="138"/>
      <c r="D44" s="139"/>
      <c r="E44" s="139"/>
      <c r="F44" s="139"/>
      <c r="G44" s="140"/>
    </row>
    <row r="45" spans="1:11" s="58" customFormat="1">
      <c r="A45" s="54"/>
      <c r="B45" s="54"/>
      <c r="C45" s="138"/>
      <c r="D45" s="139"/>
      <c r="E45" s="139"/>
      <c r="F45" s="139"/>
      <c r="G45" s="140"/>
    </row>
    <row r="46" spans="1:11" s="58" customFormat="1">
      <c r="A46" s="54"/>
      <c r="B46" s="54"/>
      <c r="C46" s="138"/>
      <c r="D46" s="139"/>
      <c r="E46" s="139"/>
      <c r="F46" s="139"/>
      <c r="G46" s="140"/>
    </row>
  </sheetData>
  <hyperlinks>
    <hyperlink ref="L7" r:id="rId1"/>
    <hyperlink ref="L4" r:id="rId2"/>
  </hyperlinks>
  <pageMargins left="0.25" right="0.25" top="0.75" bottom="0.75" header="0.3" footer="0.3"/>
  <pageSetup paperSize="9" orientation="landscape" verticalDpi="0" r:id="rId3"/>
  <headerFooter>
    <oddHeader>&amp;C&amp;"-,полужирный"&amp;12 8. Стоимость молний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4"/>
  <sheetViews>
    <sheetView workbookViewId="0">
      <selection activeCell="F18" sqref="F18"/>
    </sheetView>
  </sheetViews>
  <sheetFormatPr defaultRowHeight="15"/>
  <cols>
    <col min="2" max="2" width="14.7109375" customWidth="1"/>
    <col min="3" max="9" width="16.85546875" customWidth="1"/>
  </cols>
  <sheetData>
    <row r="1" spans="1:9" ht="15.75">
      <c r="A1" s="12" t="s">
        <v>265</v>
      </c>
      <c r="B1" s="12"/>
      <c r="H1" s="15" t="s">
        <v>26</v>
      </c>
    </row>
    <row r="2" spans="1:9">
      <c r="A2" s="16"/>
      <c r="B2" s="16"/>
      <c r="H2" s="17" t="s">
        <v>27</v>
      </c>
    </row>
    <row r="3" spans="1:9">
      <c r="A3" s="16"/>
      <c r="B3" s="16"/>
      <c r="H3" s="18" t="s">
        <v>341</v>
      </c>
    </row>
    <row r="4" spans="1:9" s="10" customFormat="1" ht="112.5">
      <c r="A4" s="97" t="s">
        <v>266</v>
      </c>
      <c r="B4" s="97" t="s">
        <v>340</v>
      </c>
      <c r="C4" s="97" t="s">
        <v>267</v>
      </c>
      <c r="D4" s="97" t="s">
        <v>268</v>
      </c>
      <c r="E4" s="97" t="s">
        <v>383</v>
      </c>
      <c r="F4" s="97" t="s">
        <v>269</v>
      </c>
      <c r="G4" s="97" t="s">
        <v>384</v>
      </c>
      <c r="H4" s="97" t="s">
        <v>385</v>
      </c>
      <c r="I4" s="97" t="s">
        <v>382</v>
      </c>
    </row>
    <row r="5" spans="1:9" s="10" customFormat="1" ht="18.75">
      <c r="A5" s="98">
        <v>30</v>
      </c>
      <c r="B5" s="182" t="s">
        <v>87</v>
      </c>
      <c r="C5" s="97"/>
      <c r="D5" s="97"/>
      <c r="E5" s="97"/>
      <c r="F5" s="98">
        <v>300</v>
      </c>
      <c r="G5" s="178" t="s">
        <v>270</v>
      </c>
      <c r="H5" s="178" t="s">
        <v>405</v>
      </c>
      <c r="I5" s="181" t="s">
        <v>270</v>
      </c>
    </row>
    <row r="6" spans="1:9" s="10" customFormat="1" ht="18.75">
      <c r="A6" s="98">
        <v>40</v>
      </c>
      <c r="B6" s="183"/>
      <c r="C6" s="97"/>
      <c r="D6" s="97"/>
      <c r="E6" s="97"/>
      <c r="F6" s="98">
        <f>F5+10</f>
        <v>310</v>
      </c>
      <c r="G6" s="179"/>
      <c r="H6" s="179"/>
      <c r="I6" s="181"/>
    </row>
    <row r="7" spans="1:9" s="10" customFormat="1" ht="18.75">
      <c r="A7" s="98">
        <v>50</v>
      </c>
      <c r="B7" s="183"/>
      <c r="C7" s="97"/>
      <c r="D7" s="97"/>
      <c r="E7" s="97"/>
      <c r="F7" s="98">
        <f t="shared" ref="F7:F9" si="0">F6+10</f>
        <v>320</v>
      </c>
      <c r="G7" s="179"/>
      <c r="H7" s="179"/>
      <c r="I7" s="181"/>
    </row>
    <row r="8" spans="1:9" ht="18.75">
      <c r="A8" s="99">
        <v>60</v>
      </c>
      <c r="B8" s="183"/>
      <c r="C8" s="99">
        <v>200</v>
      </c>
      <c r="D8" s="99">
        <v>300</v>
      </c>
      <c r="E8" s="99">
        <v>350</v>
      </c>
      <c r="F8" s="98">
        <f t="shared" si="0"/>
        <v>330</v>
      </c>
      <c r="G8" s="179"/>
      <c r="H8" s="179"/>
      <c r="I8" s="181"/>
    </row>
    <row r="9" spans="1:9" ht="18.75">
      <c r="A9" s="99">
        <v>70</v>
      </c>
      <c r="B9" s="183"/>
      <c r="C9" s="99">
        <v>210</v>
      </c>
      <c r="D9" s="99">
        <f>D8+10</f>
        <v>310</v>
      </c>
      <c r="E9" s="99">
        <f>E8+10</f>
        <v>360</v>
      </c>
      <c r="F9" s="98">
        <f t="shared" si="0"/>
        <v>340</v>
      </c>
      <c r="G9" s="179"/>
      <c r="H9" s="179"/>
      <c r="I9" s="181"/>
    </row>
    <row r="10" spans="1:9" ht="18.75">
      <c r="A10" s="99">
        <v>80</v>
      </c>
      <c r="B10" s="183"/>
      <c r="C10" s="99">
        <v>220</v>
      </c>
      <c r="D10" s="99">
        <f t="shared" ref="D10:D14" si="1">D9+10</f>
        <v>320</v>
      </c>
      <c r="E10" s="99">
        <f t="shared" ref="E10:E14" si="2">E9+10</f>
        <v>370</v>
      </c>
      <c r="F10" s="99"/>
      <c r="G10" s="179"/>
      <c r="H10" s="179"/>
      <c r="I10" s="181"/>
    </row>
    <row r="11" spans="1:9" ht="18.75">
      <c r="A11" s="99">
        <v>90</v>
      </c>
      <c r="B11" s="183"/>
      <c r="C11" s="99">
        <v>230</v>
      </c>
      <c r="D11" s="99">
        <f t="shared" si="1"/>
        <v>330</v>
      </c>
      <c r="E11" s="99">
        <f t="shared" si="2"/>
        <v>380</v>
      </c>
      <c r="F11" s="99"/>
      <c r="G11" s="179"/>
      <c r="H11" s="179"/>
      <c r="I11" s="181"/>
    </row>
    <row r="12" spans="1:9" ht="18.75">
      <c r="A12" s="99">
        <v>100</v>
      </c>
      <c r="B12" s="183"/>
      <c r="C12" s="99">
        <v>240</v>
      </c>
      <c r="D12" s="99">
        <f t="shared" si="1"/>
        <v>340</v>
      </c>
      <c r="E12" s="99">
        <f t="shared" si="2"/>
        <v>390</v>
      </c>
      <c r="F12" s="99"/>
      <c r="G12" s="179"/>
      <c r="H12" s="179"/>
      <c r="I12" s="181"/>
    </row>
    <row r="13" spans="1:9" ht="18.75">
      <c r="A13" s="99">
        <v>110</v>
      </c>
      <c r="B13" s="183"/>
      <c r="C13" s="99">
        <v>250</v>
      </c>
      <c r="D13" s="99">
        <f t="shared" si="1"/>
        <v>350</v>
      </c>
      <c r="E13" s="99">
        <f t="shared" si="2"/>
        <v>400</v>
      </c>
      <c r="F13" s="99"/>
      <c r="G13" s="179"/>
      <c r="H13" s="179"/>
      <c r="I13" s="181"/>
    </row>
    <row r="14" spans="1:9" ht="18.75">
      <c r="A14" s="99">
        <v>120</v>
      </c>
      <c r="B14" s="184"/>
      <c r="C14" s="99">
        <v>260</v>
      </c>
      <c r="D14" s="99">
        <f t="shared" si="1"/>
        <v>360</v>
      </c>
      <c r="E14" s="99">
        <f t="shared" si="2"/>
        <v>410</v>
      </c>
      <c r="F14" s="99"/>
      <c r="G14" s="180"/>
      <c r="H14" s="180"/>
      <c r="I14" s="181"/>
    </row>
  </sheetData>
  <mergeCells count="4">
    <mergeCell ref="G5:G14"/>
    <mergeCell ref="H5:H14"/>
    <mergeCell ref="I5:I14"/>
    <mergeCell ref="B5:B14"/>
  </mergeCells>
  <pageMargins left="0.25" right="0.25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G29"/>
  <sheetViews>
    <sheetView tabSelected="1" topLeftCell="A6" workbookViewId="0">
      <selection activeCell="C24" sqref="C24:F24"/>
    </sheetView>
  </sheetViews>
  <sheetFormatPr defaultRowHeight="15"/>
  <cols>
    <col min="1" max="1" width="3.140625" style="54" customWidth="1"/>
    <col min="2" max="2" width="35" style="96" customWidth="1"/>
    <col min="3" max="6" width="20.140625" style="54" customWidth="1"/>
    <col min="7" max="16384" width="9.140625" style="54"/>
  </cols>
  <sheetData>
    <row r="1" spans="1:7" ht="18.75">
      <c r="A1" s="73" t="s">
        <v>344</v>
      </c>
      <c r="B1" s="74"/>
      <c r="C1" s="75"/>
      <c r="D1" s="75"/>
      <c r="E1" s="75"/>
    </row>
    <row r="2" spans="1:7" ht="18.75">
      <c r="A2" s="73"/>
      <c r="B2" s="74"/>
      <c r="C2" s="75"/>
      <c r="D2" s="75"/>
      <c r="E2" s="75"/>
    </row>
    <row r="3" spans="1:7" ht="15.75" thickBot="1">
      <c r="A3" s="76" t="s">
        <v>472</v>
      </c>
      <c r="B3" s="74"/>
      <c r="C3" s="75"/>
      <c r="F3" s="77" t="s">
        <v>252</v>
      </c>
    </row>
    <row r="4" spans="1:7" ht="15.75" thickBot="1">
      <c r="A4" s="188" t="s">
        <v>253</v>
      </c>
      <c r="B4" s="191" t="s">
        <v>254</v>
      </c>
      <c r="C4" s="191" t="s">
        <v>255</v>
      </c>
      <c r="D4" s="191"/>
      <c r="E4" s="191"/>
      <c r="F4" s="194"/>
      <c r="G4" s="78"/>
    </row>
    <row r="5" spans="1:7">
      <c r="A5" s="189"/>
      <c r="B5" s="192"/>
      <c r="C5" s="105">
        <v>1</v>
      </c>
      <c r="D5" s="105">
        <v>2</v>
      </c>
      <c r="E5" s="105">
        <v>3</v>
      </c>
      <c r="F5" s="106">
        <v>4</v>
      </c>
      <c r="G5" s="78"/>
    </row>
    <row r="6" spans="1:7">
      <c r="A6" s="190"/>
      <c r="B6" s="193"/>
      <c r="C6" s="79" t="s">
        <v>256</v>
      </c>
      <c r="D6" s="79" t="s">
        <v>256</v>
      </c>
      <c r="E6" s="79" t="s">
        <v>256</v>
      </c>
      <c r="F6" s="107" t="s">
        <v>256</v>
      </c>
      <c r="G6" s="78"/>
    </row>
    <row r="7" spans="1:7" ht="15.75">
      <c r="A7" s="80">
        <v>1</v>
      </c>
      <c r="B7" s="81" t="s">
        <v>257</v>
      </c>
      <c r="C7" s="82">
        <v>1500</v>
      </c>
      <c r="D7" s="82">
        <v>1800</v>
      </c>
      <c r="E7" s="82"/>
      <c r="F7" s="108"/>
    </row>
    <row r="8" spans="1:7" ht="15.75">
      <c r="A8" s="80">
        <v>2</v>
      </c>
      <c r="B8" s="81" t="s">
        <v>342</v>
      </c>
      <c r="C8" s="82">
        <v>750</v>
      </c>
      <c r="D8" s="82">
        <v>950</v>
      </c>
      <c r="E8" s="82">
        <f>D8+250</f>
        <v>1200</v>
      </c>
      <c r="F8" s="108">
        <v>1300</v>
      </c>
    </row>
    <row r="9" spans="1:7" ht="15.75">
      <c r="A9" s="83">
        <v>3</v>
      </c>
      <c r="B9" s="84" t="s">
        <v>258</v>
      </c>
      <c r="C9" s="85">
        <v>1300</v>
      </c>
      <c r="D9" s="85">
        <f>C9+200</f>
        <v>1500</v>
      </c>
      <c r="E9" s="85">
        <v>1800</v>
      </c>
      <c r="F9" s="109" t="s">
        <v>473</v>
      </c>
    </row>
    <row r="10" spans="1:7" ht="15.75">
      <c r="A10" s="80">
        <f>A9+1</f>
        <v>4</v>
      </c>
      <c r="B10" s="81" t="s">
        <v>475</v>
      </c>
      <c r="C10" s="82">
        <v>2000</v>
      </c>
      <c r="D10" s="85">
        <v>2800</v>
      </c>
      <c r="E10" s="82">
        <v>3500</v>
      </c>
      <c r="F10" s="108" t="s">
        <v>474</v>
      </c>
    </row>
    <row r="11" spans="1:7" ht="15.75">
      <c r="A11" s="80">
        <f>A10+1</f>
        <v>5</v>
      </c>
      <c r="B11" s="81" t="s">
        <v>259</v>
      </c>
      <c r="C11" s="82">
        <v>1200</v>
      </c>
      <c r="D11" s="85">
        <v>1800</v>
      </c>
      <c r="E11" s="82">
        <v>2500</v>
      </c>
      <c r="F11" s="108" t="s">
        <v>476</v>
      </c>
    </row>
    <row r="12" spans="1:7" ht="15.75">
      <c r="A12" s="167">
        <f>A11+1</f>
        <v>6</v>
      </c>
      <c r="B12" s="166" t="s">
        <v>2</v>
      </c>
      <c r="C12" s="168">
        <v>1200</v>
      </c>
      <c r="D12" s="169">
        <v>1500</v>
      </c>
      <c r="E12" s="168">
        <v>2000</v>
      </c>
      <c r="F12" s="170" t="s">
        <v>463</v>
      </c>
    </row>
    <row r="13" spans="1:7" ht="15.75">
      <c r="A13" s="80">
        <f>A12+1</f>
        <v>7</v>
      </c>
      <c r="B13" s="87" t="s">
        <v>260</v>
      </c>
      <c r="C13" s="88">
        <v>1500</v>
      </c>
      <c r="D13" s="85">
        <f t="shared" ref="D13" si="0">C13+200</f>
        <v>1700</v>
      </c>
      <c r="E13" s="89"/>
      <c r="F13" s="108"/>
    </row>
    <row r="14" spans="1:7" ht="15.75">
      <c r="A14" s="90">
        <v>8</v>
      </c>
      <c r="B14" s="86" t="s">
        <v>464</v>
      </c>
      <c r="C14" s="89">
        <v>2000</v>
      </c>
      <c r="D14" s="85">
        <v>2800</v>
      </c>
      <c r="E14" s="89">
        <v>3500</v>
      </c>
      <c r="F14" s="108" t="s">
        <v>489</v>
      </c>
    </row>
    <row r="15" spans="1:7" ht="15.75">
      <c r="A15" s="90"/>
      <c r="B15" s="86" t="s">
        <v>469</v>
      </c>
      <c r="C15" s="89"/>
      <c r="D15" s="85"/>
      <c r="E15" s="89">
        <v>4500</v>
      </c>
      <c r="F15" s="108" t="s">
        <v>470</v>
      </c>
    </row>
    <row r="16" spans="1:7" ht="15.75">
      <c r="A16" s="91">
        <v>9</v>
      </c>
      <c r="B16" s="92" t="s">
        <v>261</v>
      </c>
      <c r="C16" s="89"/>
      <c r="D16" s="89"/>
      <c r="E16" s="89">
        <v>4500</v>
      </c>
      <c r="F16" s="108" t="s">
        <v>465</v>
      </c>
    </row>
    <row r="17" spans="1:6" ht="15.75">
      <c r="A17" s="91">
        <f t="shared" ref="A17:A24" si="1">A16+1</f>
        <v>10</v>
      </c>
      <c r="B17" s="92" t="s">
        <v>262</v>
      </c>
      <c r="C17" s="89"/>
      <c r="D17" s="89"/>
      <c r="E17" s="89"/>
      <c r="F17" s="108" t="s">
        <v>466</v>
      </c>
    </row>
    <row r="18" spans="1:6" ht="15.75">
      <c r="A18" s="91">
        <v>11</v>
      </c>
      <c r="B18" s="171" t="s">
        <v>1</v>
      </c>
      <c r="C18" s="172">
        <v>950</v>
      </c>
      <c r="D18" s="172">
        <v>1300</v>
      </c>
      <c r="E18" s="172">
        <v>1500</v>
      </c>
      <c r="F18" s="173" t="s">
        <v>490</v>
      </c>
    </row>
    <row r="19" spans="1:6" ht="15.75">
      <c r="A19" s="91">
        <f t="shared" si="1"/>
        <v>12</v>
      </c>
      <c r="B19" s="87" t="s">
        <v>263</v>
      </c>
      <c r="C19" s="88">
        <v>1200</v>
      </c>
      <c r="D19" s="89">
        <v>1500</v>
      </c>
      <c r="E19" s="89"/>
      <c r="F19" s="108"/>
    </row>
    <row r="20" spans="1:6" ht="15.75">
      <c r="A20" s="93">
        <f t="shared" si="1"/>
        <v>13</v>
      </c>
      <c r="B20" s="166" t="s">
        <v>467</v>
      </c>
      <c r="C20" s="168">
        <v>1300</v>
      </c>
      <c r="D20" s="168">
        <v>1500</v>
      </c>
      <c r="E20" s="168">
        <v>2000</v>
      </c>
      <c r="F20" s="170">
        <v>2500</v>
      </c>
    </row>
    <row r="21" spans="1:6" ht="15.75">
      <c r="A21" s="93">
        <f t="shared" si="1"/>
        <v>14</v>
      </c>
      <c r="B21" s="86" t="s">
        <v>468</v>
      </c>
      <c r="C21" s="111"/>
      <c r="D21" s="111">
        <v>1600</v>
      </c>
      <c r="E21" s="111">
        <v>2200</v>
      </c>
      <c r="F21" s="112"/>
    </row>
    <row r="22" spans="1:6" ht="15.75">
      <c r="A22" s="93">
        <f t="shared" si="1"/>
        <v>15</v>
      </c>
      <c r="B22" s="86" t="s">
        <v>343</v>
      </c>
      <c r="C22" s="111">
        <v>1500</v>
      </c>
      <c r="D22" s="111">
        <v>2000</v>
      </c>
      <c r="E22" s="111">
        <v>2500</v>
      </c>
      <c r="F22" s="112" t="s">
        <v>471</v>
      </c>
    </row>
    <row r="23" spans="1:6" ht="16.5" thickBot="1">
      <c r="A23" s="93">
        <f t="shared" si="1"/>
        <v>16</v>
      </c>
      <c r="B23" s="92" t="s">
        <v>0</v>
      </c>
      <c r="C23" s="94"/>
      <c r="D23" s="94"/>
      <c r="E23" s="94">
        <v>2000</v>
      </c>
      <c r="F23" s="110">
        <v>3000</v>
      </c>
    </row>
    <row r="24" spans="1:6" ht="45.75" thickBot="1">
      <c r="A24" s="93">
        <f t="shared" si="1"/>
        <v>17</v>
      </c>
      <c r="B24" s="95" t="s">
        <v>264</v>
      </c>
      <c r="C24" s="185">
        <v>200</v>
      </c>
      <c r="D24" s="186"/>
      <c r="E24" s="186"/>
      <c r="F24" s="187"/>
    </row>
    <row r="26" spans="1:6" ht="18.75">
      <c r="B26" s="113" t="s">
        <v>477</v>
      </c>
      <c r="D26" s="75"/>
    </row>
    <row r="29" spans="1:6">
      <c r="B29" s="54"/>
    </row>
  </sheetData>
  <mergeCells count="4">
    <mergeCell ref="C24:F24"/>
    <mergeCell ref="A4:A6"/>
    <mergeCell ref="B4:B6"/>
    <mergeCell ref="C4:F4"/>
  </mergeCells>
  <pageMargins left="1" right="1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1_Брюки</vt:lpstr>
      <vt:lpstr>2_плечевые_юбки</vt:lpstr>
      <vt:lpstr>3_верхняя_одежда</vt:lpstr>
      <vt:lpstr>4_белье</vt:lpstr>
      <vt:lpstr>5_Рюкзак_Сумка</vt:lpstr>
      <vt:lpstr>6_Фурнитура</vt:lpstr>
      <vt:lpstr>7_расходники</vt:lpstr>
      <vt:lpstr>8_Молнии</vt:lpstr>
      <vt:lpstr>Замена_молний</vt:lpstr>
      <vt:lpstr>Пошив</vt:lpstr>
      <vt:lpstr>'1_Брюки'!Заголовки_для_печати</vt:lpstr>
      <vt:lpstr>'2_плечевые_юбки'!Заголовки_для_печати</vt:lpstr>
      <vt:lpstr>'3_верхняя_одежда'!Заголовки_для_печати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TATYANA</cp:lastModifiedBy>
  <cp:lastPrinted>2023-05-11T11:34:46Z</cp:lastPrinted>
  <dcterms:created xsi:type="dcterms:W3CDTF">2020-08-19T12:38:06Z</dcterms:created>
  <dcterms:modified xsi:type="dcterms:W3CDTF">2023-07-20T09:00:56Z</dcterms:modified>
</cp:coreProperties>
</file>